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 activeTab="1"/>
  </bookViews>
  <sheets>
    <sheet name="明细 (2)" sheetId="3" state="hidden" r:id="rId1"/>
    <sheet name="第二批工业园区绿色供电项目清单" sheetId="10" r:id="rId2"/>
    <sheet name="14个合格项目清单 (2)" sheetId="8" state="hidden" r:id="rId3"/>
    <sheet name="项目清单 (3)" sheetId="6" state="hidden" r:id="rId4"/>
    <sheet name="项目清单 (2)" sheetId="5" state="hidden" r:id="rId5"/>
  </sheets>
  <definedNames>
    <definedName name="_xlnm._FilterDatabase" localSheetId="0" hidden="1">'明细 (2)'!$A$1:$F$40</definedName>
    <definedName name="_xlnm._FilterDatabase" localSheetId="2" hidden="1">'14个合格项目清单 (2)'!$A$5:$K$19</definedName>
    <definedName name="_xlnm._FilterDatabase" localSheetId="3" hidden="1">'项目清单 (3)'!$A$5:$P$25</definedName>
    <definedName name="_xlnm._FilterDatabase" localSheetId="4" hidden="1">'项目清单 (2)'!$A$5:$M$15</definedName>
    <definedName name="_xlnm._FilterDatabase" localSheetId="1" hidden="1">第二批工业园区绿色供电项目清单!$A$4:$J$18</definedName>
    <definedName name="_xlnm.Print_Area" localSheetId="2">'14个合格项目清单 (2)'!$A$2:$K$18</definedName>
    <definedName name="_xlnm.Print_Area" localSheetId="1">第二批工业园区绿色供电项目清单!$A$1:$J$19</definedName>
    <definedName name="_xlnm.Print_Area" localSheetId="0">'明细 (2)'!$A$1:$F$40</definedName>
    <definedName name="_xlnm.Print_Area" localSheetId="4">'项目清单 (2)'!$A$2:$M$15</definedName>
    <definedName name="_xlnm.Print_Area" localSheetId="3">'项目清单 (3)'!$A$2:$P$25</definedName>
    <definedName name="_xlnm.Print_Titles" localSheetId="2">'14个合格项目清单 (2)'!$3:$4</definedName>
    <definedName name="_xlnm.Print_Titles" localSheetId="4">'项目清单 (2)'!$3:$4</definedName>
    <definedName name="_xlnm.Print_Titles" localSheetId="3">'项目清单 (3)'!$3:$4</definedName>
  </definedNames>
  <calcPr calcId="144525"/>
</workbook>
</file>

<file path=xl/sharedStrings.xml><?xml version="1.0" encoding="utf-8"?>
<sst xmlns="http://schemas.openxmlformats.org/spreadsheetml/2006/main" count="546" uniqueCount="204">
  <si>
    <t>序号</t>
  </si>
  <si>
    <t>盟市</t>
  </si>
  <si>
    <t>项目名称</t>
  </si>
  <si>
    <t>风电容量
（万千瓦）</t>
  </si>
  <si>
    <t>光伏容量
（万千瓦）</t>
  </si>
  <si>
    <t>合计
（万千瓦）</t>
  </si>
  <si>
    <t>阿拉善</t>
  </si>
  <si>
    <t>阿拉善液压气动复合储能实证示范项目</t>
  </si>
  <si>
    <t>包头</t>
  </si>
  <si>
    <t>中核弘元固阳县金山工业园绿色供电示范项目实施方案</t>
  </si>
  <si>
    <t>包头达茂旗新型电力系统零碳产业园区示范项目</t>
  </si>
  <si>
    <t>明阳包头市石拐工业区350MW绿色供电项目申报书</t>
  </si>
  <si>
    <t>巴彦淖尔</t>
  </si>
  <si>
    <t>乌拉特中旗甘其毛都口岸加工园区绿色供电项目</t>
  </si>
  <si>
    <t>华润新能源乌拉特中旗工业园区绿色供电项目方案</t>
  </si>
  <si>
    <t>赤峰</t>
  </si>
  <si>
    <t>赤峰高新技术开发区松山产业园绿色供电项目</t>
  </si>
  <si>
    <t>国国家电投赤峰高新区红山产业园风储绿色供电项目</t>
  </si>
  <si>
    <t>锐电内蒙古农畜产品开发区-敖汉旗产业园区绿色供电项目</t>
  </si>
  <si>
    <t>赤峰高新区绿色供电项目</t>
  </si>
  <si>
    <t>鄂尔多斯</t>
  </si>
  <si>
    <t>鄂尔多斯杭锦经济开发区高纯度晶体硅全产业链绿色供电一期1010MW示范项目申报方案</t>
  </si>
  <si>
    <t>协鑫硅材料园区绿色供电项目</t>
  </si>
  <si>
    <t>内蒙古天地通新能源有限公司杭锦经济开发区工业绿电供应项目</t>
  </si>
  <si>
    <t>阳光新能源鄂尔多斯市达拉特经济开发区绿色供电示范项目</t>
  </si>
  <si>
    <t>鄂尔多斯国电润阳50万千瓦上海庙经济开发区绿色供电项目</t>
  </si>
  <si>
    <t>中电建伊金霍洛旗中成榆硅片生产绿色供电项目</t>
  </si>
  <si>
    <t>达拉特经济开发区增量配电网绿色供电项目</t>
  </si>
  <si>
    <t>通辽</t>
  </si>
  <si>
    <t>通辽市开鲁县生物医药开发区绿色供电项目</t>
  </si>
  <si>
    <t>奈曼旗工业园区增量配电网绿色供电项目</t>
  </si>
  <si>
    <t>霍林郭勒高新技术产业开发区绿色供电项目</t>
  </si>
  <si>
    <t>内蒙古霍林郭勒高新技术产业开发区C区绿色供电项目</t>
  </si>
  <si>
    <t>通辽市科左后旗工业园区绿色供电项目</t>
  </si>
  <si>
    <t>乌兰察布</t>
  </si>
  <si>
    <t>乌兰察布市丰川循环经济开发区丰镇产业园园区绿色供电项目</t>
  </si>
  <si>
    <t>内蒙古乌兰察布察右中旗工业园区绿电替代项目</t>
  </si>
  <si>
    <t>察右前旗京蒙合作产业园（天皮山）工业园区绿色供电项目</t>
  </si>
  <si>
    <t>察哈尔高新技术开发区绿能替代项目</t>
  </si>
  <si>
    <t>内蒙古乌兰察布察右后旗产业园区绿色供电项目</t>
  </si>
  <si>
    <t>乌海</t>
  </si>
  <si>
    <t>内蒙古联和氟碳新材料公司配套绿电项目</t>
  </si>
  <si>
    <t>乌海高新技术产业开发区国轩工业园区绿色供电300MW光伏发电项目</t>
  </si>
  <si>
    <t>乌海市龙源东方希望园区绿电示范项目</t>
  </si>
  <si>
    <t>锡林郭勒</t>
  </si>
  <si>
    <t>明阳苏尼特左旗产业园100MW绿色供电项目</t>
  </si>
  <si>
    <t>明阳多伦工业园区100MW绿色供电项目</t>
  </si>
  <si>
    <t>锡林郭勒承接产业开发区宝昌产业园绿色供电项目</t>
  </si>
  <si>
    <t>呼和浩特</t>
  </si>
  <si>
    <t>内蒙古呼和浩特托清经济开发区绿色供电项目</t>
  </si>
  <si>
    <t>“全国一体化算力网络”和林格尔数据中心集群绿色能源供给示范项目</t>
  </si>
  <si>
    <t>内蒙古中环产业城绿色供电新能源发电项目申报方案</t>
  </si>
  <si>
    <t>兴安盟</t>
  </si>
  <si>
    <t>兴安盟经济技术开发区绿色供电项目</t>
  </si>
  <si>
    <t>中核科右前旗工业园区绿色供电项目</t>
  </si>
  <si>
    <t>合计</t>
  </si>
  <si>
    <t>附件1</t>
  </si>
  <si>
    <t>第二批工业园区绿色供电项目清单</t>
  </si>
  <si>
    <t>旗县</t>
  </si>
  <si>
    <t>投资主体</t>
  </si>
  <si>
    <t>负荷情况</t>
  </si>
  <si>
    <t>新能源规模（万千瓦）</t>
  </si>
  <si>
    <t>基本情况</t>
  </si>
  <si>
    <t>负荷规模（万千瓦）</t>
  </si>
  <si>
    <t>风电</t>
  </si>
  <si>
    <t>光伏</t>
  </si>
  <si>
    <t>赤峰市</t>
  </si>
  <si>
    <t>翁牛特旗</t>
  </si>
  <si>
    <t>赤峰玉能新能源有限公司</t>
  </si>
  <si>
    <r>
      <t>塔筒、风机、叶片、储能电池、危废品等</t>
    </r>
    <r>
      <rPr>
        <sz val="16"/>
        <color theme="1"/>
        <rFont val="Times New Roman"/>
        <charset val="134"/>
      </rPr>
      <t>12</t>
    </r>
    <r>
      <rPr>
        <sz val="16"/>
        <color theme="1"/>
        <rFont val="仿宋_GB2312"/>
        <charset val="134"/>
      </rPr>
      <t>家企业</t>
    </r>
  </si>
  <si>
    <t>乌兰浩特市</t>
  </si>
  <si>
    <t>内蒙古金风庆源绿色能源有限公司</t>
  </si>
  <si>
    <r>
      <t>合成氨、物流冷链等</t>
    </r>
    <r>
      <rPr>
        <sz val="16"/>
        <color theme="1"/>
        <rFont val="Times New Roman"/>
        <charset val="134"/>
      </rPr>
      <t>4</t>
    </r>
    <r>
      <rPr>
        <sz val="16"/>
        <color theme="1"/>
        <rFont val="仿宋_GB2312"/>
        <charset val="134"/>
      </rPr>
      <t>家企业</t>
    </r>
  </si>
  <si>
    <t>包头市达茂旗零碳产业园一期项目</t>
  </si>
  <si>
    <t>包头市</t>
  </si>
  <si>
    <t>达茂旗</t>
  </si>
  <si>
    <t>华电内蒙古能源有限公司、远景科技集团</t>
  </si>
  <si>
    <r>
      <t>石墨、氟化工、齿轮箱项目等</t>
    </r>
    <r>
      <rPr>
        <sz val="16"/>
        <color theme="1"/>
        <rFont val="Times New Roman"/>
        <charset val="134"/>
      </rPr>
      <t>3</t>
    </r>
    <r>
      <rPr>
        <sz val="16"/>
        <color theme="1"/>
        <rFont val="仿宋_GB2312"/>
        <charset val="134"/>
      </rPr>
      <t>家企业</t>
    </r>
  </si>
  <si>
    <t>中南电力包头金山工业园区绿色供电项目</t>
  </si>
  <si>
    <t>固阳县</t>
  </si>
  <si>
    <t>中国电力工程顾问集团中南电力设计院有限公司</t>
  </si>
  <si>
    <r>
      <t>光伏电池封装材料</t>
    </r>
    <r>
      <rPr>
        <sz val="16"/>
        <color theme="1"/>
        <rFont val="Times New Roman"/>
        <charset val="134"/>
      </rPr>
      <t>1</t>
    </r>
    <r>
      <rPr>
        <sz val="16"/>
        <color theme="1"/>
        <rFont val="仿宋_GB2312"/>
        <charset val="134"/>
      </rPr>
      <t>家企业</t>
    </r>
  </si>
  <si>
    <t>巴彦淖尔市</t>
  </si>
  <si>
    <t>乌拉特中旗</t>
  </si>
  <si>
    <r>
      <t>中广核风电有限公司、</t>
    </r>
    <r>
      <rPr>
        <sz val="16"/>
        <color theme="1"/>
        <rFont val="Times New Roman"/>
        <charset val="134"/>
      </rPr>
      <t xml:space="preserve">
</t>
    </r>
    <r>
      <rPr>
        <sz val="16"/>
        <color theme="1"/>
        <rFont val="仿宋_GB2312"/>
        <charset val="134"/>
      </rPr>
      <t>内蒙古国龙新能源开发有限公司</t>
    </r>
  </si>
  <si>
    <r>
      <t>冶金等</t>
    </r>
    <r>
      <rPr>
        <sz val="16"/>
        <color theme="1"/>
        <rFont val="Times New Roman"/>
        <charset val="134"/>
      </rPr>
      <t>1</t>
    </r>
    <r>
      <rPr>
        <sz val="16"/>
        <color theme="1"/>
        <rFont val="仿宋_GB2312"/>
        <charset val="134"/>
      </rPr>
      <t>家企业</t>
    </r>
  </si>
  <si>
    <r>
      <t>乌海高新技术产业开发区国轩工业园区绿色供电</t>
    </r>
    <r>
      <rPr>
        <sz val="16"/>
        <color theme="1"/>
        <rFont val="Times New Roman"/>
        <charset val="134"/>
      </rPr>
      <t>300MW</t>
    </r>
    <r>
      <rPr>
        <sz val="16"/>
        <color theme="1"/>
        <rFont val="仿宋_GB2312"/>
        <charset val="134"/>
      </rPr>
      <t>光伏发电项目</t>
    </r>
  </si>
  <si>
    <t>乌海市</t>
  </si>
  <si>
    <t>海南区</t>
  </si>
  <si>
    <t>内蒙古轩华新能源有限公司</t>
  </si>
  <si>
    <r>
      <t>年产</t>
    </r>
    <r>
      <rPr>
        <sz val="16"/>
        <color theme="1"/>
        <rFont val="Times New Roman"/>
        <charset val="134"/>
      </rPr>
      <t>10</t>
    </r>
    <r>
      <rPr>
        <sz val="16"/>
        <color theme="1"/>
        <rFont val="仿宋_GB2312"/>
        <charset val="134"/>
      </rPr>
      <t>万吨负极材料</t>
    </r>
    <r>
      <rPr>
        <sz val="16"/>
        <color theme="1"/>
        <rFont val="Times New Roman"/>
        <charset val="134"/>
      </rPr>
      <t>1</t>
    </r>
    <r>
      <rPr>
        <sz val="16"/>
        <color theme="1"/>
        <rFont val="仿宋_GB2312"/>
        <charset val="134"/>
      </rPr>
      <t>家企业</t>
    </r>
  </si>
  <si>
    <t>海勃湾区</t>
  </si>
  <si>
    <t>内蒙古龙源新能源发展有限公司、乌海东晶新材料科技有限公司</t>
  </si>
  <si>
    <t>多晶硅、拉晶、切片、电池组件企业一家</t>
  </si>
  <si>
    <t>锡林郭勒盟</t>
  </si>
  <si>
    <t>太仆寺旗</t>
  </si>
  <si>
    <t>太仆寺旗天润新能源有限公司</t>
  </si>
  <si>
    <r>
      <t>玻璃制品、锂电池、金刚石等</t>
    </r>
    <r>
      <rPr>
        <sz val="16"/>
        <color theme="1"/>
        <rFont val="Times New Roman"/>
        <charset val="134"/>
      </rPr>
      <t>5</t>
    </r>
    <r>
      <rPr>
        <sz val="16"/>
        <color theme="1"/>
        <rFont val="仿宋_GB2312"/>
        <charset val="134"/>
      </rPr>
      <t>家企业</t>
    </r>
  </si>
  <si>
    <t>乌兰察布市</t>
  </si>
  <si>
    <t>察右中旗</t>
  </si>
  <si>
    <t>乌兰察布市能源投资开发有限责任公司、乌兰察布市时代新能源有限公司</t>
  </si>
  <si>
    <r>
      <t>电子材料等</t>
    </r>
    <r>
      <rPr>
        <sz val="16"/>
        <color theme="1"/>
        <rFont val="Times New Roman"/>
        <charset val="134"/>
      </rPr>
      <t>1</t>
    </r>
    <r>
      <rPr>
        <sz val="16"/>
        <color theme="1"/>
        <rFont val="仿宋_GB2312"/>
        <charset val="134"/>
      </rPr>
      <t>家企业</t>
    </r>
  </si>
  <si>
    <t>察右前旗</t>
  </si>
  <si>
    <t>中节能风力发电股份有限公司、乌兰察布市能源投资开发有限责任公司</t>
  </si>
  <si>
    <r>
      <t>锂电池、金属锰精炼、化工等</t>
    </r>
    <r>
      <rPr>
        <sz val="16"/>
        <color theme="1"/>
        <rFont val="Times New Roman"/>
        <charset val="134"/>
      </rPr>
      <t>3</t>
    </r>
    <r>
      <rPr>
        <sz val="16"/>
        <color theme="1"/>
        <rFont val="仿宋_GB2312"/>
        <charset val="134"/>
      </rPr>
      <t>家企业</t>
    </r>
  </si>
  <si>
    <t>察右后旗</t>
  </si>
  <si>
    <t>乌兰察布市能源投资开发有限责任公司、内蒙古大石新能源有限公司</t>
  </si>
  <si>
    <r>
      <t>锂离子负极材料等</t>
    </r>
    <r>
      <rPr>
        <sz val="16"/>
        <color theme="1"/>
        <rFont val="Times New Roman"/>
        <charset val="134"/>
      </rPr>
      <t>1</t>
    </r>
    <r>
      <rPr>
        <sz val="16"/>
        <color theme="1"/>
        <rFont val="仿宋_GB2312"/>
        <charset val="134"/>
      </rPr>
      <t>家企业</t>
    </r>
  </si>
  <si>
    <r>
      <t>内蒙古东晶光伏新能源科技有限公司配套</t>
    </r>
    <r>
      <rPr>
        <sz val="16"/>
        <color theme="1"/>
        <rFont val="Times New Roman"/>
        <charset val="134"/>
      </rPr>
      <t>1050MW</t>
    </r>
    <r>
      <rPr>
        <sz val="16"/>
        <color theme="1"/>
        <rFont val="仿宋_GB2312"/>
        <charset val="134"/>
      </rPr>
      <t>新能源绿色供电项目</t>
    </r>
  </si>
  <si>
    <t>鄂尔多斯市</t>
  </si>
  <si>
    <t>鄂托克旗</t>
  </si>
  <si>
    <t>中广核风电有限公司、内蒙古东晶光伏新能源科技有限公司</t>
  </si>
  <si>
    <r>
      <t>高纯晶硅、金属硅、切片、组件等</t>
    </r>
    <r>
      <rPr>
        <sz val="16"/>
        <color theme="1"/>
        <rFont val="Times New Roman"/>
        <charset val="134"/>
      </rPr>
      <t>1</t>
    </r>
    <r>
      <rPr>
        <sz val="16"/>
        <color theme="1"/>
        <rFont val="仿宋_GB2312"/>
        <charset val="134"/>
      </rPr>
      <t>家企业</t>
    </r>
  </si>
  <si>
    <t>阿拉善盟</t>
  </si>
  <si>
    <t>阿拉善左旗</t>
  </si>
  <si>
    <t>内蒙古浙能哈热能源有限公司</t>
  </si>
  <si>
    <r>
      <t>精细化工、煤化工等</t>
    </r>
    <r>
      <rPr>
        <sz val="16"/>
        <color theme="1"/>
        <rFont val="Times New Roman"/>
        <charset val="134"/>
      </rPr>
      <t>20</t>
    </r>
    <r>
      <rPr>
        <sz val="16"/>
        <color theme="1"/>
        <rFont val="仿宋_GB2312"/>
        <charset val="134"/>
      </rPr>
      <t>家企业</t>
    </r>
  </si>
  <si>
    <t>第二批工业园区绿色供电项目意见表</t>
  </si>
  <si>
    <t>项目申报单位</t>
  </si>
  <si>
    <t>新能源配置情况</t>
  </si>
  <si>
    <t>项目实施意见</t>
  </si>
  <si>
    <t>备注</t>
  </si>
  <si>
    <t>储能规模
（万千瓦）</t>
  </si>
  <si>
    <t>总计</t>
  </si>
  <si>
    <t>工业园区绿色供电项目（第二批）</t>
  </si>
  <si>
    <t>塔筒、风机、叶片、储能电池、危废品等12家企业</t>
  </si>
  <si>
    <t>项目报告中匹配的10个新增负荷中，有2个在9月份已向供电公司报装并已出具供电方案，属存量负荷。建议调减负荷规模，不考虑已报装容量12万千伏安对应的实际负荷，新能源规模相应调减到不超过45万千瓦。具体新增负荷数量及相应的新能源配置规模应结合实际详细测算为依据。</t>
  </si>
  <si>
    <t>合成氨、物流冷链等4家企业</t>
  </si>
  <si>
    <t>1.存在电网公司存量负荷。4个新增负荷中，有1个为存量负荷。
2.项目8760小时生产模拟不详细，未进行调峰平衡分析，新能源配置规模（源荷比）过大。</t>
  </si>
  <si>
    <t>石墨、氟化工、齿轮箱项目等3家企业</t>
  </si>
  <si>
    <t>1.最终接入方案以审定的接入系统设计报告评审意见为准。
2.部分配套负荷已报装并确定供电方案。</t>
  </si>
  <si>
    <t>包头固阳县金山工业园吉宇钢铁升级改造绿色供电项目</t>
  </si>
  <si>
    <t>内蒙古皓煦新能源有限公司</t>
  </si>
  <si>
    <t>冶金</t>
  </si>
  <si>
    <t>1.本项目新能源直接接入用户站，存在政策风险。
2.生产模拟深度不足，无法支撑自主调峰要求，需补充关于本项目的调峰能力分析。
3.配套新能源装机规模较大，建议进一步论证如何实现自主调峰并保障新能源利用率。</t>
  </si>
  <si>
    <t>光伏电池封装材料1家企业</t>
  </si>
  <si>
    <t>1.最终接入方案以审定的接入系统设计报告评审意见为准。</t>
  </si>
  <si>
    <t>中广核风电有限公司、
内蒙古国龙新能源开发有限公司</t>
  </si>
  <si>
    <t>冶金等1家企业</t>
  </si>
  <si>
    <t>年产10万吨负极材料1家企业</t>
  </si>
  <si>
    <t>1.最终接入方案以审定的接入系统设计报告评审意见为准。
2.配套负荷已报装并确定供电方案。</t>
  </si>
  <si>
    <t>玻璃制品、锂电池、金刚石等5家企业</t>
  </si>
  <si>
    <t>电子材料等1家企业</t>
  </si>
  <si>
    <t>锂电池、金属锰精炼、化工等3家企业</t>
  </si>
  <si>
    <t>锂离子负极材料等1家企业</t>
  </si>
  <si>
    <t>内蒙古东晶光伏新能源科技有限公司配套1050MW新能源绿色供电项目</t>
  </si>
  <si>
    <t>高纯晶硅、金属硅、切片、组件等1家企业</t>
  </si>
  <si>
    <t>精细化工、煤化工等20家企业</t>
  </si>
  <si>
    <t>1.本项目供电方案不明确，本项目新增负荷为13项，未明确每项负荷的供电方案，无法判断是否满足接入方案要求。</t>
  </si>
  <si>
    <t>蒙西地区第二批工业园区绿色供电项目意见表</t>
  </si>
  <si>
    <t>园区</t>
  </si>
  <si>
    <t>新增用电及储能配置情况</t>
  </si>
  <si>
    <t>新增用电量
（亿千瓦时）</t>
  </si>
  <si>
    <t>储能配比（%）</t>
  </si>
  <si>
    <t>负荷规模
（万千瓦）</t>
  </si>
  <si>
    <t>达茂旗
巴润工业园区</t>
  </si>
  <si>
    <t>技术方案基本可行</t>
  </si>
  <si>
    <t>金山工业园区</t>
  </si>
  <si>
    <t>建议调整</t>
  </si>
  <si>
    <t>乌拉特中旗甘其毛都口岸加工园区</t>
  </si>
  <si>
    <t>内蒙古东源科技有限公司
采煤沉陷区治理2GW光伏绿色供电项目一期100MW光伏发电+储能一体化项目</t>
  </si>
  <si>
    <t>乌达区</t>
  </si>
  <si>
    <t>乌海市乌达工业园区</t>
  </si>
  <si>
    <t>内蒙古东源科技有限公司</t>
  </si>
  <si>
    <t>快递包装、一次性塑料袋、一次性餐具、农用地膜、保鲜膜等一家企业</t>
  </si>
  <si>
    <t>1.本项目负荷接入东源科技用户变电站，存在政策风险。
2.生产模拟深度不足，无法支撑自主调峰要求，建议补充项目调峰能力分析论证相关内容，补充项目新能源利用率定量测算分析相关内容。</t>
  </si>
  <si>
    <t>乌海市海南区乌海高新技术产业开发区低碳园区</t>
  </si>
  <si>
    <t>乌海市高新技术产业开发区
海勃湾产业园</t>
  </si>
  <si>
    <t>太仆寺旗宝昌承接产业园</t>
  </si>
  <si>
    <t>内蒙古乌兰察布辉腾锡勒绿色经
济开发区</t>
  </si>
  <si>
    <t>察右前旗京蒙合作产业园（天皮山）工业园区</t>
  </si>
  <si>
    <t>内蒙古乌兰察布新材料产业开发
区察右后旗产业园</t>
  </si>
  <si>
    <t>杭锦旗</t>
  </si>
  <si>
    <t>杭锦旗经济开发区</t>
  </si>
  <si>
    <t>鄂尔多斯市浙科新材料有限责任公司</t>
  </si>
  <si>
    <t>多晶硅等1家企业</t>
  </si>
  <si>
    <t>1.不满足自主调峰要求，根据生产模拟结果，无法支撑自主调峰要求。
2.配套新能源装机规模较大，建议进一步论证如何实现自主调峰并保障新能源利用率。</t>
  </si>
  <si>
    <t>内蒙古能源集团有限公司、内蒙古协润电力有限公司</t>
  </si>
  <si>
    <t>颗粒硅及配套产业链</t>
  </si>
  <si>
    <t>1.生产模拟深度不足，各典型日生产模拟分析未提供风光储耦合运行详细数据表，建议提供详细数据，用以判断是否满足自主调峰要求。
2.配套新能源装机规模较大，建议进一步论证如何实现自主调峰并保障新能源利用率。</t>
  </si>
  <si>
    <t>内蒙古东富新能源材料有限公司配套450MW新能源绿色供电项目</t>
  </si>
  <si>
    <t>鄂托克旗棋盘井工业园区</t>
  </si>
  <si>
    <t>中广核风电有限公司、内蒙古东富新能源材料有限公司</t>
  </si>
  <si>
    <t>煤焦油深加工、石墨负极材料等1家企业</t>
  </si>
  <si>
    <t>1.本项目提出的110千伏供电方案无法满足项目接入要求。
2.实施方案所提新增负荷不明确，无法判断是否为新增负荷，建议对新增负荷情况进行详细说明。</t>
  </si>
  <si>
    <t>鄂托克经济开发区内蒙双欣环保材料股份有限公司配套200MW绿色供电项目</t>
  </si>
  <si>
    <t>鄂托克旗蒙西工业园区</t>
  </si>
  <si>
    <t>内蒙古双欣环保材料股份有限公司</t>
  </si>
  <si>
    <t>双欣集团化工产业等1家企业</t>
  </si>
  <si>
    <t>1.本项目负荷供电方案不明确，无法判断接入方案是否满足要求。
2.实施方案所提新增负荷不明确，无法判断是否为新增负荷，建议对新增负荷情况进行详细说明。</t>
  </si>
  <si>
    <t>鄂托克经济开发区国能蒙西新材料配套180MW新能源绿色供电项目</t>
  </si>
  <si>
    <t>国能雄安通达（鄂托克旗）新能源科技有限公司</t>
  </si>
  <si>
    <t>煤化工</t>
  </si>
  <si>
    <t>1.实施方案所提新增负荷不明确，无法判断是否为新增负荷，建议对新增负荷情况进行详细说明。</t>
  </si>
  <si>
    <t>中车建元棋盘井工业园区绿色供电项目</t>
  </si>
  <si>
    <t>鄂尔多斯市正善时创能源有限公司、鄂托克旗建元煤焦化有限责任公司</t>
  </si>
  <si>
    <t>煤气综合利用等1家企业</t>
  </si>
  <si>
    <t>无实施方案报告，无法判断接入方案及自主调峰要求。</t>
  </si>
  <si>
    <t>伊金霍洛旗</t>
  </si>
  <si>
    <t>伊金霍洛旗蒙苏经济开发区伊金霍洛物流园</t>
  </si>
  <si>
    <t>中电建新能源集团有限公司内蒙古分公司；鄂尔多斯市中成榆能源有限公司</t>
  </si>
  <si>
    <t>硅单晶片及组件项目等1家企业</t>
  </si>
  <si>
    <t>1.本项目负荷分别以一回接入扎萨克、新街站，新能源以1回接入扎萨克，不满足不向公用电网送电要求。</t>
  </si>
  <si>
    <t>阿拉善高新技术产业开发区腾格里技术产业园</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</si>
</sst>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 numFmtId="177" formatCode="0.0"/>
  </numFmts>
  <fonts count="36">
    <font>
      <sz val="11"/>
      <color theme="1"/>
      <name val="宋体"/>
      <charset val="134"/>
      <scheme val="minor"/>
    </font>
    <font>
      <sz val="11"/>
      <name val="宋体"/>
      <charset val="134"/>
      <scheme val="minor"/>
    </font>
    <font>
      <sz val="36"/>
      <name val="方正小标宋_GBK"/>
      <charset val="134"/>
    </font>
    <font>
      <sz val="22"/>
      <name val="黑体"/>
      <charset val="134"/>
    </font>
    <font>
      <sz val="22"/>
      <color rgb="FF000000"/>
      <name val="黑体"/>
      <charset val="134"/>
    </font>
    <font>
      <sz val="26"/>
      <name val="黑体"/>
      <charset val="134"/>
    </font>
    <font>
      <sz val="16"/>
      <name val="宋体"/>
      <charset val="134"/>
      <scheme val="minor"/>
    </font>
    <font>
      <sz val="16"/>
      <color theme="1"/>
      <name val="宋体"/>
      <charset val="134"/>
      <scheme val="minor"/>
    </font>
    <font>
      <sz val="24"/>
      <name val="方正黑体_GBK"/>
      <charset val="134"/>
    </font>
    <font>
      <sz val="12"/>
      <name val="黑体"/>
      <charset val="134"/>
    </font>
    <font>
      <sz val="11"/>
      <name val="Times New Roman"/>
      <charset val="134"/>
    </font>
    <font>
      <sz val="18"/>
      <name val="黑体"/>
      <charset val="134"/>
    </font>
    <font>
      <sz val="22"/>
      <color theme="1"/>
      <name val="方正小标宋简体"/>
      <charset val="134"/>
    </font>
    <font>
      <sz val="16"/>
      <color theme="1"/>
      <name val="黑体"/>
      <charset val="134"/>
    </font>
    <font>
      <sz val="16"/>
      <color theme="1"/>
      <name val="Times New Roman"/>
      <charset val="134"/>
    </font>
    <font>
      <sz val="16"/>
      <color theme="1"/>
      <name val="仿宋_GB2312"/>
      <charset val="134"/>
    </font>
    <font>
      <b/>
      <sz val="11"/>
      <color theme="1"/>
      <name val="宋体"/>
      <charset val="134"/>
      <scheme val="minor"/>
    </font>
    <font>
      <sz val="11"/>
      <color theme="0"/>
      <name val="宋体"/>
      <charset val="0"/>
      <scheme val="minor"/>
    </font>
    <font>
      <sz val="11"/>
      <color theme="1"/>
      <name val="宋体"/>
      <charset val="0"/>
      <scheme val="minor"/>
    </font>
    <font>
      <b/>
      <sz val="15"/>
      <color theme="3"/>
      <name val="宋体"/>
      <charset val="134"/>
      <scheme val="minor"/>
    </font>
    <font>
      <b/>
      <sz val="11"/>
      <color rgb="FFFFFFFF"/>
      <name val="宋体"/>
      <charset val="0"/>
      <scheme val="minor"/>
    </font>
    <font>
      <sz val="11"/>
      <color rgb="FF9C0006"/>
      <name val="宋体"/>
      <charset val="0"/>
      <scheme val="minor"/>
    </font>
    <font>
      <b/>
      <sz val="11"/>
      <color rgb="FFFA7D00"/>
      <name val="宋体"/>
      <charset val="0"/>
      <scheme val="minor"/>
    </font>
    <font>
      <sz val="11"/>
      <color rgb="FF3F3F76"/>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1"/>
      <color theme="1"/>
      <name val="宋体"/>
      <charset val="0"/>
      <scheme val="minor"/>
    </font>
    <font>
      <b/>
      <sz val="11"/>
      <color rgb="FF3F3F3F"/>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theme="9"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7"/>
        <bgColor indexed="64"/>
      </patternFill>
    </fill>
    <fill>
      <patternFill patternType="solid">
        <fgColor rgb="FFF2F2F2"/>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8"/>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rgb="FFFFEB9C"/>
        <bgColor indexed="64"/>
      </patternFill>
    </fill>
    <fill>
      <patternFill patternType="solid">
        <fgColor theme="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4"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1">
    <xf numFmtId="0" fontId="0" fillId="0" borderId="0"/>
    <xf numFmtId="42" fontId="0" fillId="0" borderId="0" applyFont="0" applyFill="0" applyBorder="0" applyAlignment="0" applyProtection="0">
      <alignment vertical="center"/>
    </xf>
    <xf numFmtId="0" fontId="18" fillId="23" borderId="0" applyNumberFormat="0" applyBorder="0" applyAlignment="0" applyProtection="0">
      <alignment vertical="center"/>
    </xf>
    <xf numFmtId="0" fontId="23" fillId="16"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0" borderId="0" applyNumberFormat="0" applyBorder="0" applyAlignment="0" applyProtection="0">
      <alignment vertical="center"/>
    </xf>
    <xf numFmtId="0" fontId="21" fillId="11" borderId="0" applyNumberFormat="0" applyBorder="0" applyAlignment="0" applyProtection="0">
      <alignment vertical="center"/>
    </xf>
    <xf numFmtId="43" fontId="0" fillId="0" borderId="0" applyFont="0" applyFill="0" applyBorder="0" applyAlignment="0" applyProtection="0">
      <alignment vertical="center"/>
    </xf>
    <xf numFmtId="0" fontId="17" fillId="15"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7" borderId="7" applyNumberFormat="0" applyFont="0" applyAlignment="0" applyProtection="0">
      <alignment vertical="center"/>
    </xf>
    <xf numFmtId="0" fontId="17" fillId="22" borderId="0" applyNumberFormat="0" applyBorder="0" applyAlignment="0" applyProtection="0">
      <alignment vertical="center"/>
    </xf>
    <xf numFmtId="0" fontId="2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9" fillId="0" borderId="6" applyNumberFormat="0" applyFill="0" applyAlignment="0" applyProtection="0">
      <alignment vertical="center"/>
    </xf>
    <xf numFmtId="0" fontId="25" fillId="0" borderId="6" applyNumberFormat="0" applyFill="0" applyAlignment="0" applyProtection="0">
      <alignment vertical="center"/>
    </xf>
    <xf numFmtId="0" fontId="17" fillId="33" borderId="0" applyNumberFormat="0" applyBorder="0" applyAlignment="0" applyProtection="0">
      <alignment vertical="center"/>
    </xf>
    <xf numFmtId="0" fontId="29" fillId="0" borderId="13" applyNumberFormat="0" applyFill="0" applyAlignment="0" applyProtection="0">
      <alignment vertical="center"/>
    </xf>
    <xf numFmtId="0" fontId="17" fillId="27" borderId="0" applyNumberFormat="0" applyBorder="0" applyAlignment="0" applyProtection="0">
      <alignment vertical="center"/>
    </xf>
    <xf numFmtId="0" fontId="32" fillId="14" borderId="12" applyNumberFormat="0" applyAlignment="0" applyProtection="0">
      <alignment vertical="center"/>
    </xf>
    <xf numFmtId="0" fontId="22" fillId="14" borderId="9" applyNumberFormat="0" applyAlignment="0" applyProtection="0">
      <alignment vertical="center"/>
    </xf>
    <xf numFmtId="0" fontId="20" fillId="9" borderId="8" applyNumberFormat="0" applyAlignment="0" applyProtection="0">
      <alignment vertical="center"/>
    </xf>
    <xf numFmtId="0" fontId="18" fillId="6" borderId="0" applyNumberFormat="0" applyBorder="0" applyAlignment="0" applyProtection="0">
      <alignment vertical="center"/>
    </xf>
    <xf numFmtId="0" fontId="17" fillId="26" borderId="0" applyNumberFormat="0" applyBorder="0" applyAlignment="0" applyProtection="0">
      <alignment vertical="center"/>
    </xf>
    <xf numFmtId="0" fontId="24" fillId="0" borderId="10" applyNumberFormat="0" applyFill="0" applyAlignment="0" applyProtection="0">
      <alignment vertical="center"/>
    </xf>
    <xf numFmtId="0" fontId="31" fillId="0" borderId="11" applyNumberFormat="0" applyFill="0" applyAlignment="0" applyProtection="0">
      <alignment vertical="center"/>
    </xf>
    <xf numFmtId="0" fontId="35" fillId="32" borderId="0" applyNumberFormat="0" applyBorder="0" applyAlignment="0" applyProtection="0">
      <alignment vertical="center"/>
    </xf>
    <xf numFmtId="0" fontId="27" fillId="25" borderId="0" applyNumberFormat="0" applyBorder="0" applyAlignment="0" applyProtection="0">
      <alignment vertical="center"/>
    </xf>
    <xf numFmtId="0" fontId="18" fillId="30" borderId="0" applyNumberFormat="0" applyBorder="0" applyAlignment="0" applyProtection="0">
      <alignment vertical="center"/>
    </xf>
    <xf numFmtId="0" fontId="17" fillId="21" borderId="0" applyNumberFormat="0" applyBorder="0" applyAlignment="0" applyProtection="0">
      <alignment vertical="center"/>
    </xf>
    <xf numFmtId="0" fontId="18" fillId="20" borderId="0" applyNumberFormat="0" applyBorder="0" applyAlignment="0" applyProtection="0">
      <alignment vertical="center"/>
    </xf>
    <xf numFmtId="0" fontId="18" fillId="5" borderId="0" applyNumberFormat="0" applyBorder="0" applyAlignment="0" applyProtection="0">
      <alignment vertical="center"/>
    </xf>
    <xf numFmtId="0" fontId="18" fillId="31" borderId="0" applyNumberFormat="0" applyBorder="0" applyAlignment="0" applyProtection="0">
      <alignment vertical="center"/>
    </xf>
    <xf numFmtId="0" fontId="18" fillId="29" borderId="0" applyNumberFormat="0" applyBorder="0" applyAlignment="0" applyProtection="0">
      <alignment vertical="center"/>
    </xf>
    <xf numFmtId="0" fontId="17" fillId="19" borderId="0" applyNumberFormat="0" applyBorder="0" applyAlignment="0" applyProtection="0">
      <alignment vertical="center"/>
    </xf>
    <xf numFmtId="0" fontId="17" fillId="13" borderId="0" applyNumberFormat="0" applyBorder="0" applyAlignment="0" applyProtection="0">
      <alignment vertical="center"/>
    </xf>
    <xf numFmtId="0" fontId="18" fillId="12" borderId="0" applyNumberFormat="0" applyBorder="0" applyAlignment="0" applyProtection="0">
      <alignment vertical="center"/>
    </xf>
    <xf numFmtId="0" fontId="18" fillId="24" borderId="0" applyNumberFormat="0" applyBorder="0" applyAlignment="0" applyProtection="0">
      <alignment vertical="center"/>
    </xf>
    <xf numFmtId="0" fontId="17" fillId="18" borderId="0" applyNumberFormat="0" applyBorder="0" applyAlignment="0" applyProtection="0">
      <alignment vertical="center"/>
    </xf>
    <xf numFmtId="0" fontId="18" fillId="4" borderId="0" applyNumberFormat="0" applyBorder="0" applyAlignment="0" applyProtection="0">
      <alignment vertical="center"/>
    </xf>
    <xf numFmtId="0" fontId="17" fillId="17" borderId="0" applyNumberFormat="0" applyBorder="0" applyAlignment="0" applyProtection="0">
      <alignment vertical="center"/>
    </xf>
    <xf numFmtId="0" fontId="17" fillId="3" borderId="0" applyNumberFormat="0" applyBorder="0" applyAlignment="0" applyProtection="0">
      <alignment vertical="center"/>
    </xf>
    <xf numFmtId="0" fontId="18" fillId="8" borderId="0" applyNumberFormat="0" applyBorder="0" applyAlignment="0" applyProtection="0">
      <alignment vertical="center"/>
    </xf>
    <xf numFmtId="0" fontId="17" fillId="28" borderId="0" applyNumberFormat="0" applyBorder="0" applyAlignment="0" applyProtection="0">
      <alignment vertical="center"/>
    </xf>
    <xf numFmtId="0" fontId="0" fillId="0" borderId="0"/>
    <xf numFmtId="0" fontId="0" fillId="0" borderId="0">
      <alignment vertical="center"/>
    </xf>
  </cellStyleXfs>
  <cellXfs count="67">
    <xf numFmtId="0" fontId="0" fillId="0" borderId="0" xfId="0"/>
    <xf numFmtId="0" fontId="1" fillId="2" borderId="0" xfId="0" applyFont="1" applyFill="1"/>
    <xf numFmtId="0" fontId="1" fillId="0" borderId="0" xfId="0" applyFont="1"/>
    <xf numFmtId="0" fontId="1" fillId="0" borderId="0" xfId="0" applyFont="1" applyAlignment="1">
      <alignment wrapText="1"/>
    </xf>
    <xf numFmtId="0" fontId="1" fillId="0" borderId="0" xfId="0" applyFont="1" applyAlignment="1">
      <alignment horizontal="center" wrapText="1"/>
    </xf>
    <xf numFmtId="0" fontId="1" fillId="0" borderId="0" xfId="0" applyFont="1" applyAlignment="1">
      <alignment horizontal="center"/>
    </xf>
    <xf numFmtId="0" fontId="1" fillId="0" borderId="0" xfId="0" applyFont="1" applyAlignment="1">
      <alignment horizontal="left"/>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2" fillId="0" borderId="0" xfId="0" applyFont="1" applyFill="1" applyAlignment="1">
      <alignment horizontal="left" vertical="center"/>
    </xf>
    <xf numFmtId="0" fontId="4"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8" fillId="0" borderId="5" xfId="0" applyFont="1" applyFill="1" applyBorder="1" applyAlignment="1">
      <alignment horizontal="left" vertical="center" wrapText="1"/>
    </xf>
    <xf numFmtId="0" fontId="7" fillId="2" borderId="5" xfId="0" applyFont="1" applyFill="1" applyBorder="1" applyAlignment="1">
      <alignment horizontal="center" vertical="center"/>
    </xf>
    <xf numFmtId="0" fontId="7" fillId="2" borderId="5" xfId="0" applyFont="1" applyFill="1" applyBorder="1" applyAlignment="1">
      <alignment horizontal="left" vertical="center" wrapText="1"/>
    </xf>
    <xf numFmtId="0" fontId="1" fillId="0" borderId="0" xfId="0" applyFont="1" applyFill="1"/>
    <xf numFmtId="9" fontId="6" fillId="2" borderId="1" xfId="1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9" fontId="6" fillId="0" borderId="1" xfId="1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9" fontId="7" fillId="0" borderId="1" xfId="0" applyNumberFormat="1" applyFont="1" applyFill="1" applyBorder="1" applyAlignment="1">
      <alignment horizontal="center" vertical="center"/>
    </xf>
    <xf numFmtId="0" fontId="7" fillId="0" borderId="5" xfId="0" applyFont="1" applyFill="1" applyBorder="1" applyAlignment="1">
      <alignment horizontal="center" vertical="center"/>
    </xf>
    <xf numFmtId="0" fontId="7" fillId="0" borderId="5" xfId="0" applyFont="1" applyFill="1" applyBorder="1" applyAlignment="1">
      <alignment horizontal="left" vertical="center" wrapText="1"/>
    </xf>
    <xf numFmtId="0" fontId="1" fillId="0" borderId="0" xfId="0" applyFont="1" applyFill="1" applyAlignment="1">
      <alignment wrapText="1"/>
    </xf>
    <xf numFmtId="0" fontId="1" fillId="0" borderId="0" xfId="0" applyFont="1" applyFill="1" applyAlignment="1">
      <alignment horizontal="center" wrapText="1"/>
    </xf>
    <xf numFmtId="0" fontId="1" fillId="0" borderId="0" xfId="0" applyFont="1" applyFill="1" applyAlignment="1">
      <alignment horizontal="center"/>
    </xf>
    <xf numFmtId="0" fontId="1" fillId="0" borderId="0" xfId="0" applyFont="1" applyFill="1" applyAlignment="1">
      <alignment horizontal="left"/>
    </xf>
    <xf numFmtId="0" fontId="4" fillId="0" borderId="4" xfId="0" applyFont="1" applyFill="1" applyBorder="1" applyAlignment="1">
      <alignment horizontal="center" vertical="center" wrapText="1"/>
    </xf>
    <xf numFmtId="1" fontId="5" fillId="0" borderId="1" xfId="0" applyNumberFormat="1" applyFont="1" applyFill="1" applyBorder="1" applyAlignment="1">
      <alignment horizontal="center" vertical="center"/>
    </xf>
    <xf numFmtId="0" fontId="1" fillId="0" borderId="0" xfId="50" applyFont="1" applyAlignment="1">
      <alignment horizontal="center" vertical="center"/>
    </xf>
    <xf numFmtId="0" fontId="9" fillId="0" borderId="0" xfId="49" applyFont="1" applyAlignment="1">
      <alignment vertical="center"/>
    </xf>
    <xf numFmtId="0" fontId="10" fillId="0" borderId="0" xfId="50" applyFont="1" applyAlignment="1">
      <alignment horizontal="center" vertical="center"/>
    </xf>
    <xf numFmtId="0" fontId="1" fillId="0" borderId="0" xfId="49" applyFont="1" applyAlignment="1">
      <alignment horizontal="center" vertical="center"/>
    </xf>
    <xf numFmtId="0" fontId="1" fillId="0" borderId="0" xfId="49" applyFont="1" applyAlignment="1">
      <alignment horizontal="center" vertical="center" wrapText="1"/>
    </xf>
    <xf numFmtId="0" fontId="1" fillId="0" borderId="0" xfId="49" applyFont="1" applyAlignment="1">
      <alignment vertical="center"/>
    </xf>
    <xf numFmtId="0" fontId="11" fillId="0" borderId="0" xfId="49" applyFont="1" applyAlignment="1">
      <alignment horizontal="left" vertical="center"/>
    </xf>
    <xf numFmtId="0" fontId="1" fillId="0" borderId="0" xfId="49" applyFont="1" applyAlignment="1">
      <alignment horizontal="left" vertical="center"/>
    </xf>
    <xf numFmtId="0" fontId="12" fillId="0" borderId="0" xfId="50" applyFont="1" applyAlignment="1">
      <alignment horizontal="center" vertical="center"/>
    </xf>
    <xf numFmtId="0" fontId="13" fillId="0" borderId="1" xfId="49" applyFont="1" applyBorder="1" applyAlignment="1">
      <alignment horizontal="center" vertical="center"/>
    </xf>
    <xf numFmtId="0" fontId="13" fillId="0" borderId="1" xfId="49" applyFont="1" applyBorder="1" applyAlignment="1">
      <alignment horizontal="center" vertical="center" wrapText="1"/>
    </xf>
    <xf numFmtId="0" fontId="14" fillId="0" borderId="1" xfId="50" applyFont="1" applyBorder="1" applyAlignment="1">
      <alignment horizontal="center" vertical="center" wrapText="1"/>
    </xf>
    <xf numFmtId="0" fontId="14" fillId="0" borderId="1" xfId="50" applyFont="1" applyBorder="1" applyAlignment="1">
      <alignment horizontal="left" vertical="center" wrapText="1"/>
    </xf>
    <xf numFmtId="176" fontId="14" fillId="0" borderId="1" xfId="50" applyNumberFormat="1" applyFont="1" applyBorder="1" applyAlignment="1">
      <alignment horizontal="center" vertical="center" wrapText="1"/>
    </xf>
    <xf numFmtId="0" fontId="14" fillId="0" borderId="1" xfId="49" applyFont="1" applyBorder="1" applyAlignment="1">
      <alignment horizontal="center" vertical="center" wrapText="1"/>
    </xf>
    <xf numFmtId="0" fontId="15" fillId="0" borderId="1" xfId="49" applyFont="1" applyBorder="1" applyAlignment="1">
      <alignment horizontal="center" vertical="center" wrapText="1"/>
    </xf>
    <xf numFmtId="2" fontId="14" fillId="0" borderId="1" xfId="49" applyNumberFormat="1" applyFont="1" applyBorder="1" applyAlignment="1">
      <alignment horizontal="center" vertical="center" wrapText="1"/>
    </xf>
    <xf numFmtId="176" fontId="14" fillId="0" borderId="1" xfId="49" applyNumberFormat="1" applyFont="1" applyBorder="1" applyAlignment="1">
      <alignment horizontal="center" vertical="center" wrapText="1"/>
    </xf>
    <xf numFmtId="0" fontId="0" fillId="0" borderId="0" xfId="0"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xf>
    <xf numFmtId="0" fontId="0" fillId="0" borderId="1" xfId="0" applyBorder="1"/>
    <xf numFmtId="0" fontId="16" fillId="0" borderId="1" xfId="0" applyFont="1" applyBorder="1" applyAlignment="1">
      <alignment horizontal="center"/>
    </xf>
    <xf numFmtId="177" fontId="16" fillId="0" borderId="1" xfId="0" applyNumberFormat="1" applyFont="1" applyBorder="1" applyAlignment="1">
      <alignment horizont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0"/>
  <sheetViews>
    <sheetView view="pageBreakPreview" zoomScale="60" zoomScaleNormal="55" zoomScaleSheetLayoutView="60" workbookViewId="0">
      <pane xSplit="2" ySplit="1" topLeftCell="C17" activePane="bottomRight" state="frozen"/>
      <selection/>
      <selection pane="topRight"/>
      <selection pane="bottomLeft"/>
      <selection pane="bottomRight" activeCell="K17" sqref="B6:J19 K17"/>
    </sheetView>
  </sheetViews>
  <sheetFormatPr defaultColWidth="9" defaultRowHeight="13.5" outlineLevelCol="5"/>
  <cols>
    <col min="1" max="1" width="6" customWidth="1"/>
    <col min="2" max="2" width="11" customWidth="1"/>
    <col min="3" max="3" width="85.3666666666667" customWidth="1"/>
    <col min="4" max="6" width="11" style="60" customWidth="1"/>
  </cols>
  <sheetData>
    <row r="1" ht="27" spans="1:6">
      <c r="A1" s="61" t="s">
        <v>0</v>
      </c>
      <c r="B1" s="61" t="s">
        <v>1</v>
      </c>
      <c r="C1" s="61" t="s">
        <v>2</v>
      </c>
      <c r="D1" s="62" t="s">
        <v>3</v>
      </c>
      <c r="E1" s="62" t="s">
        <v>4</v>
      </c>
      <c r="F1" s="62" t="s">
        <v>5</v>
      </c>
    </row>
    <row r="2" ht="22" customHeight="1" spans="1:6">
      <c r="A2" s="61">
        <f t="shared" ref="A2:A39" si="0">ROW()-1</f>
        <v>1</v>
      </c>
      <c r="B2" s="61" t="s">
        <v>6</v>
      </c>
      <c r="C2" s="61" t="s">
        <v>7</v>
      </c>
      <c r="D2" s="61">
        <v>20</v>
      </c>
      <c r="E2" s="61">
        <v>20</v>
      </c>
      <c r="F2" s="61">
        <f>SUM(D2:E2)</f>
        <v>40</v>
      </c>
    </row>
    <row r="3" ht="22" customHeight="1" spans="1:6">
      <c r="A3" s="61">
        <f t="shared" si="0"/>
        <v>2</v>
      </c>
      <c r="B3" s="61" t="s">
        <v>8</v>
      </c>
      <c r="C3" s="61" t="s">
        <v>9</v>
      </c>
      <c r="D3" s="61">
        <v>50</v>
      </c>
      <c r="E3" s="61">
        <v>30</v>
      </c>
      <c r="F3" s="61">
        <f t="shared" ref="F3:F39" si="1">SUM(D3:E3)</f>
        <v>80</v>
      </c>
    </row>
    <row r="4" ht="22" customHeight="1" spans="1:6">
      <c r="A4" s="61">
        <f t="shared" si="0"/>
        <v>3</v>
      </c>
      <c r="B4" s="61" t="s">
        <v>8</v>
      </c>
      <c r="C4" s="61" t="s">
        <v>10</v>
      </c>
      <c r="D4" s="61">
        <v>42</v>
      </c>
      <c r="E4" s="61">
        <v>13</v>
      </c>
      <c r="F4" s="61">
        <f t="shared" si="1"/>
        <v>55</v>
      </c>
    </row>
    <row r="5" ht="22" customHeight="1" spans="1:6">
      <c r="A5" s="61">
        <f t="shared" si="0"/>
        <v>4</v>
      </c>
      <c r="B5" s="61" t="s">
        <v>8</v>
      </c>
      <c r="C5" s="61" t="s">
        <v>11</v>
      </c>
      <c r="D5" s="61">
        <v>15</v>
      </c>
      <c r="E5" s="61">
        <v>20</v>
      </c>
      <c r="F5" s="61">
        <f t="shared" si="1"/>
        <v>35</v>
      </c>
    </row>
    <row r="6" ht="22" customHeight="1" spans="1:6">
      <c r="A6" s="61">
        <f t="shared" si="0"/>
        <v>5</v>
      </c>
      <c r="B6" s="61" t="s">
        <v>12</v>
      </c>
      <c r="C6" s="61" t="s">
        <v>13</v>
      </c>
      <c r="D6" s="61">
        <v>12</v>
      </c>
      <c r="E6" s="61"/>
      <c r="F6" s="61">
        <f t="shared" si="1"/>
        <v>12</v>
      </c>
    </row>
    <row r="7" ht="22" customHeight="1" spans="1:6">
      <c r="A7" s="61">
        <f t="shared" si="0"/>
        <v>6</v>
      </c>
      <c r="B7" s="61" t="s">
        <v>12</v>
      </c>
      <c r="C7" s="61" t="s">
        <v>14</v>
      </c>
      <c r="D7" s="61">
        <v>10</v>
      </c>
      <c r="E7" s="61"/>
      <c r="F7" s="61">
        <f t="shared" si="1"/>
        <v>10</v>
      </c>
    </row>
    <row r="8" ht="22" customHeight="1" spans="1:6">
      <c r="A8" s="61">
        <f t="shared" si="0"/>
        <v>7</v>
      </c>
      <c r="B8" s="61" t="s">
        <v>15</v>
      </c>
      <c r="C8" s="61" t="s">
        <v>16</v>
      </c>
      <c r="D8" s="61">
        <v>15</v>
      </c>
      <c r="E8" s="61"/>
      <c r="F8" s="61">
        <f t="shared" si="1"/>
        <v>15</v>
      </c>
    </row>
    <row r="9" ht="22" customHeight="1" spans="1:6">
      <c r="A9" s="61">
        <f t="shared" si="0"/>
        <v>8</v>
      </c>
      <c r="B9" s="61" t="s">
        <v>15</v>
      </c>
      <c r="C9" s="61" t="s">
        <v>17</v>
      </c>
      <c r="D9" s="61">
        <v>11</v>
      </c>
      <c r="E9" s="61"/>
      <c r="F9" s="61">
        <f t="shared" si="1"/>
        <v>11</v>
      </c>
    </row>
    <row r="10" ht="22" customHeight="1" spans="1:6">
      <c r="A10" s="61">
        <f t="shared" si="0"/>
        <v>9</v>
      </c>
      <c r="B10" s="61" t="s">
        <v>15</v>
      </c>
      <c r="C10" s="61" t="s">
        <v>18</v>
      </c>
      <c r="D10" s="61">
        <v>10</v>
      </c>
      <c r="E10" s="61"/>
      <c r="F10" s="61">
        <f t="shared" si="1"/>
        <v>10</v>
      </c>
    </row>
    <row r="11" ht="22" customHeight="1" spans="1:6">
      <c r="A11" s="61">
        <f t="shared" si="0"/>
        <v>10</v>
      </c>
      <c r="B11" s="61" t="s">
        <v>15</v>
      </c>
      <c r="C11" s="61" t="s">
        <v>19</v>
      </c>
      <c r="D11" s="61">
        <v>50</v>
      </c>
      <c r="E11" s="61"/>
      <c r="F11" s="61">
        <f t="shared" si="1"/>
        <v>50</v>
      </c>
    </row>
    <row r="12" ht="22" customHeight="1" spans="1:6">
      <c r="A12" s="61">
        <f t="shared" si="0"/>
        <v>11</v>
      </c>
      <c r="B12" s="61" t="s">
        <v>20</v>
      </c>
      <c r="C12" s="61" t="s">
        <v>21</v>
      </c>
      <c r="D12" s="61">
        <v>54</v>
      </c>
      <c r="E12" s="61">
        <v>47</v>
      </c>
      <c r="F12" s="61">
        <f t="shared" si="1"/>
        <v>101</v>
      </c>
    </row>
    <row r="13" ht="22" customHeight="1" spans="1:6">
      <c r="A13" s="61">
        <f t="shared" si="0"/>
        <v>12</v>
      </c>
      <c r="B13" s="61" t="s">
        <v>20</v>
      </c>
      <c r="C13" s="61" t="s">
        <v>22</v>
      </c>
      <c r="D13" s="61">
        <v>75</v>
      </c>
      <c r="E13" s="61">
        <v>70</v>
      </c>
      <c r="F13" s="61">
        <f t="shared" si="1"/>
        <v>145</v>
      </c>
    </row>
    <row r="14" ht="22" customHeight="1" spans="1:6">
      <c r="A14" s="61">
        <f t="shared" si="0"/>
        <v>13</v>
      </c>
      <c r="B14" s="61" t="s">
        <v>20</v>
      </c>
      <c r="C14" s="61" t="s">
        <v>23</v>
      </c>
      <c r="D14" s="61">
        <v>10</v>
      </c>
      <c r="E14" s="61">
        <v>1</v>
      </c>
      <c r="F14" s="61">
        <f t="shared" si="1"/>
        <v>11</v>
      </c>
    </row>
    <row r="15" ht="22" customHeight="1" spans="1:6">
      <c r="A15" s="61">
        <f t="shared" si="0"/>
        <v>14</v>
      </c>
      <c r="B15" s="61" t="s">
        <v>20</v>
      </c>
      <c r="C15" s="61" t="s">
        <v>24</v>
      </c>
      <c r="D15" s="61">
        <v>20</v>
      </c>
      <c r="E15" s="61"/>
      <c r="F15" s="61">
        <f t="shared" si="1"/>
        <v>20</v>
      </c>
    </row>
    <row r="16" ht="22" customHeight="1" spans="1:6">
      <c r="A16" s="61">
        <f t="shared" si="0"/>
        <v>15</v>
      </c>
      <c r="B16" s="61" t="s">
        <v>20</v>
      </c>
      <c r="C16" s="61" t="s">
        <v>25</v>
      </c>
      <c r="D16" s="61">
        <v>30</v>
      </c>
      <c r="E16" s="61">
        <v>20</v>
      </c>
      <c r="F16" s="61">
        <f t="shared" si="1"/>
        <v>50</v>
      </c>
    </row>
    <row r="17" ht="22" customHeight="1" spans="1:6">
      <c r="A17" s="61">
        <f t="shared" si="0"/>
        <v>16</v>
      </c>
      <c r="B17" s="61" t="s">
        <v>20</v>
      </c>
      <c r="C17" s="61" t="s">
        <v>26</v>
      </c>
      <c r="D17" s="61"/>
      <c r="E17" s="61">
        <v>10</v>
      </c>
      <c r="F17" s="61">
        <f t="shared" si="1"/>
        <v>10</v>
      </c>
    </row>
    <row r="18" ht="22" customHeight="1" spans="1:6">
      <c r="A18" s="61">
        <f t="shared" si="0"/>
        <v>17</v>
      </c>
      <c r="B18" s="61" t="s">
        <v>20</v>
      </c>
      <c r="C18" s="61" t="s">
        <v>27</v>
      </c>
      <c r="D18" s="61"/>
      <c r="E18" s="61">
        <v>50</v>
      </c>
      <c r="F18" s="61">
        <f t="shared" si="1"/>
        <v>50</v>
      </c>
    </row>
    <row r="19" ht="22" customHeight="1" spans="1:6">
      <c r="A19" s="61">
        <f t="shared" si="0"/>
        <v>18</v>
      </c>
      <c r="B19" s="61" t="s">
        <v>28</v>
      </c>
      <c r="C19" s="61" t="s">
        <v>29</v>
      </c>
      <c r="D19" s="61">
        <v>40</v>
      </c>
      <c r="E19" s="61">
        <v>15</v>
      </c>
      <c r="F19" s="61">
        <f t="shared" si="1"/>
        <v>55</v>
      </c>
    </row>
    <row r="20" ht="22" customHeight="1" spans="1:6">
      <c r="A20" s="61">
        <f t="shared" si="0"/>
        <v>19</v>
      </c>
      <c r="B20" s="61" t="s">
        <v>28</v>
      </c>
      <c r="C20" s="61" t="s">
        <v>30</v>
      </c>
      <c r="D20" s="61">
        <v>22</v>
      </c>
      <c r="E20" s="61">
        <v>8.5</v>
      </c>
      <c r="F20" s="61">
        <f t="shared" si="1"/>
        <v>30.5</v>
      </c>
    </row>
    <row r="21" ht="22" customHeight="1" spans="1:6">
      <c r="A21" s="61">
        <f t="shared" si="0"/>
        <v>20</v>
      </c>
      <c r="B21" s="61" t="s">
        <v>28</v>
      </c>
      <c r="C21" s="61" t="s">
        <v>31</v>
      </c>
      <c r="D21" s="63">
        <v>75</v>
      </c>
      <c r="E21" s="63">
        <v>35</v>
      </c>
      <c r="F21" s="61">
        <f t="shared" si="1"/>
        <v>110</v>
      </c>
    </row>
    <row r="22" ht="22" customHeight="1" spans="1:6">
      <c r="A22" s="61">
        <f t="shared" si="0"/>
        <v>21</v>
      </c>
      <c r="B22" s="61" t="s">
        <v>28</v>
      </c>
      <c r="C22" s="61" t="s">
        <v>32</v>
      </c>
      <c r="D22" s="63">
        <v>54</v>
      </c>
      <c r="E22" s="63">
        <v>21</v>
      </c>
      <c r="F22" s="61">
        <f t="shared" si="1"/>
        <v>75</v>
      </c>
    </row>
    <row r="23" ht="22" customHeight="1" spans="1:6">
      <c r="A23" s="61">
        <f t="shared" si="0"/>
        <v>22</v>
      </c>
      <c r="B23" s="61" t="s">
        <v>28</v>
      </c>
      <c r="C23" s="61" t="s">
        <v>33</v>
      </c>
      <c r="D23" s="63">
        <v>15</v>
      </c>
      <c r="E23" s="63"/>
      <c r="F23" s="61">
        <f t="shared" si="1"/>
        <v>15</v>
      </c>
    </row>
    <row r="24" ht="22" customHeight="1" spans="1:6">
      <c r="A24" s="61">
        <f t="shared" si="0"/>
        <v>23</v>
      </c>
      <c r="B24" s="61" t="s">
        <v>34</v>
      </c>
      <c r="C24" s="61" t="s">
        <v>35</v>
      </c>
      <c r="D24" s="61">
        <v>12</v>
      </c>
      <c r="E24" s="61">
        <v>3</v>
      </c>
      <c r="F24" s="61">
        <f t="shared" si="1"/>
        <v>15</v>
      </c>
    </row>
    <row r="25" ht="22" customHeight="1" spans="1:6">
      <c r="A25" s="61">
        <f t="shared" si="0"/>
        <v>24</v>
      </c>
      <c r="B25" s="61" t="s">
        <v>34</v>
      </c>
      <c r="C25" s="61" t="s">
        <v>36</v>
      </c>
      <c r="D25" s="61">
        <v>17</v>
      </c>
      <c r="E25" s="61">
        <v>8</v>
      </c>
      <c r="F25" s="61">
        <f t="shared" si="1"/>
        <v>25</v>
      </c>
    </row>
    <row r="26" ht="22" customHeight="1" spans="1:6">
      <c r="A26" s="61">
        <f t="shared" si="0"/>
        <v>25</v>
      </c>
      <c r="B26" s="61" t="s">
        <v>34</v>
      </c>
      <c r="C26" s="61" t="s">
        <v>37</v>
      </c>
      <c r="D26" s="61">
        <v>10</v>
      </c>
      <c r="E26" s="61">
        <v>5</v>
      </c>
      <c r="F26" s="61">
        <f t="shared" si="1"/>
        <v>15</v>
      </c>
    </row>
    <row r="27" ht="22" customHeight="1" spans="1:6">
      <c r="A27" s="61">
        <f t="shared" si="0"/>
        <v>26</v>
      </c>
      <c r="B27" s="61" t="s">
        <v>34</v>
      </c>
      <c r="C27" s="61" t="s">
        <v>38</v>
      </c>
      <c r="D27" s="63">
        <v>30</v>
      </c>
      <c r="E27" s="63">
        <v>5</v>
      </c>
      <c r="F27" s="61">
        <f t="shared" si="1"/>
        <v>35</v>
      </c>
    </row>
    <row r="28" ht="22" customHeight="1" spans="1:6">
      <c r="A28" s="61">
        <f t="shared" si="0"/>
        <v>27</v>
      </c>
      <c r="B28" s="61" t="s">
        <v>34</v>
      </c>
      <c r="C28" s="61" t="s">
        <v>39</v>
      </c>
      <c r="D28" s="61">
        <v>34</v>
      </c>
      <c r="E28" s="61">
        <v>16</v>
      </c>
      <c r="F28" s="61">
        <f t="shared" si="1"/>
        <v>50</v>
      </c>
    </row>
    <row r="29" ht="22" customHeight="1" spans="1:6">
      <c r="A29" s="61">
        <f t="shared" si="0"/>
        <v>28</v>
      </c>
      <c r="B29" s="61" t="s">
        <v>40</v>
      </c>
      <c r="C29" s="61" t="s">
        <v>41</v>
      </c>
      <c r="D29" s="63">
        <v>4</v>
      </c>
      <c r="E29" s="63">
        <v>8.6</v>
      </c>
      <c r="F29" s="61">
        <f t="shared" si="1"/>
        <v>12.6</v>
      </c>
    </row>
    <row r="30" ht="22" customHeight="1" spans="1:6">
      <c r="A30" s="61">
        <f t="shared" si="0"/>
        <v>29</v>
      </c>
      <c r="B30" s="61" t="s">
        <v>40</v>
      </c>
      <c r="C30" s="61" t="s">
        <v>42</v>
      </c>
      <c r="D30" s="63"/>
      <c r="E30" s="61">
        <v>30</v>
      </c>
      <c r="F30" s="61">
        <f t="shared" si="1"/>
        <v>30</v>
      </c>
    </row>
    <row r="31" ht="22" customHeight="1" spans="1:6">
      <c r="A31" s="61">
        <f t="shared" si="0"/>
        <v>30</v>
      </c>
      <c r="B31" s="61" t="s">
        <v>40</v>
      </c>
      <c r="C31" s="61" t="s">
        <v>43</v>
      </c>
      <c r="D31" s="63">
        <v>8</v>
      </c>
      <c r="E31" s="63">
        <v>42</v>
      </c>
      <c r="F31" s="61">
        <f t="shared" si="1"/>
        <v>50</v>
      </c>
    </row>
    <row r="32" ht="22" customHeight="1" spans="1:6">
      <c r="A32" s="61">
        <f t="shared" si="0"/>
        <v>31</v>
      </c>
      <c r="B32" s="61" t="s">
        <v>44</v>
      </c>
      <c r="C32" s="61" t="s">
        <v>45</v>
      </c>
      <c r="D32" s="63">
        <v>10</v>
      </c>
      <c r="E32" s="63"/>
      <c r="F32" s="61">
        <f t="shared" si="1"/>
        <v>10</v>
      </c>
    </row>
    <row r="33" ht="22" customHeight="1" spans="1:6">
      <c r="A33" s="61">
        <f t="shared" si="0"/>
        <v>32</v>
      </c>
      <c r="B33" s="61" t="s">
        <v>44</v>
      </c>
      <c r="C33" s="61" t="s">
        <v>46</v>
      </c>
      <c r="D33" s="63">
        <v>10</v>
      </c>
      <c r="E33" s="63"/>
      <c r="F33" s="61">
        <f t="shared" si="1"/>
        <v>10</v>
      </c>
    </row>
    <row r="34" ht="22" customHeight="1" spans="1:6">
      <c r="A34" s="61">
        <f t="shared" si="0"/>
        <v>33</v>
      </c>
      <c r="B34" s="61" t="s">
        <v>44</v>
      </c>
      <c r="C34" s="61" t="s">
        <v>47</v>
      </c>
      <c r="D34" s="63">
        <v>10</v>
      </c>
      <c r="E34" s="63"/>
      <c r="F34" s="61">
        <f t="shared" si="1"/>
        <v>10</v>
      </c>
    </row>
    <row r="35" ht="22" customHeight="1" spans="1:6">
      <c r="A35" s="61">
        <f t="shared" si="0"/>
        <v>34</v>
      </c>
      <c r="B35" s="61" t="s">
        <v>48</v>
      </c>
      <c r="C35" s="61" t="s">
        <v>49</v>
      </c>
      <c r="D35" s="63">
        <v>30</v>
      </c>
      <c r="E35" s="63">
        <v>30</v>
      </c>
      <c r="F35" s="61">
        <f t="shared" si="1"/>
        <v>60</v>
      </c>
    </row>
    <row r="36" ht="22" customHeight="1" spans="1:6">
      <c r="A36" s="61">
        <f t="shared" si="0"/>
        <v>35</v>
      </c>
      <c r="B36" s="61" t="s">
        <v>48</v>
      </c>
      <c r="C36" s="61" t="s">
        <v>50</v>
      </c>
      <c r="D36" s="63">
        <v>30</v>
      </c>
      <c r="E36" s="63">
        <v>6</v>
      </c>
      <c r="F36" s="61">
        <f t="shared" si="1"/>
        <v>36</v>
      </c>
    </row>
    <row r="37" ht="22" customHeight="1" spans="1:6">
      <c r="A37" s="61">
        <f t="shared" si="0"/>
        <v>36</v>
      </c>
      <c r="B37" s="61" t="s">
        <v>48</v>
      </c>
      <c r="C37" s="61" t="s">
        <v>51</v>
      </c>
      <c r="D37" s="63">
        <v>8.125</v>
      </c>
      <c r="E37" s="63">
        <v>50</v>
      </c>
      <c r="F37" s="61">
        <f t="shared" si="1"/>
        <v>58.125</v>
      </c>
    </row>
    <row r="38" ht="22" customHeight="1" spans="1:6">
      <c r="A38" s="61">
        <f t="shared" si="0"/>
        <v>37</v>
      </c>
      <c r="B38" s="61" t="s">
        <v>52</v>
      </c>
      <c r="C38" s="61" t="s">
        <v>53</v>
      </c>
      <c r="D38" s="61">
        <v>20.4</v>
      </c>
      <c r="E38" s="61">
        <v>10</v>
      </c>
      <c r="F38" s="61">
        <f t="shared" si="1"/>
        <v>30.4</v>
      </c>
    </row>
    <row r="39" ht="22" customHeight="1" spans="1:6">
      <c r="A39" s="61">
        <f t="shared" si="0"/>
        <v>38</v>
      </c>
      <c r="B39" s="61" t="s">
        <v>52</v>
      </c>
      <c r="C39" s="61" t="s">
        <v>54</v>
      </c>
      <c r="D39" s="61">
        <v>111</v>
      </c>
      <c r="E39" s="61"/>
      <c r="F39" s="61">
        <f t="shared" si="1"/>
        <v>111</v>
      </c>
    </row>
    <row r="40" ht="22" customHeight="1" spans="1:6">
      <c r="A40" s="64"/>
      <c r="B40" s="64"/>
      <c r="C40" s="65" t="s">
        <v>55</v>
      </c>
      <c r="D40" s="66">
        <f>SUM(D2:D39)</f>
        <v>974.525</v>
      </c>
      <c r="E40" s="66">
        <f t="shared" ref="E40:F40" si="2">SUM(E2:E39)</f>
        <v>574.1</v>
      </c>
      <c r="F40" s="66">
        <f t="shared" si="2"/>
        <v>1548.625</v>
      </c>
    </row>
  </sheetData>
  <autoFilter ref="A1:F40">
    <extLst/>
  </autoFilter>
  <dataValidations count="1">
    <dataValidation type="list" allowBlank="1" showInputMessage="1" showErrorMessage="1" sqref="C1:C39 C41:C1048576">
      <formula1>"园区,自发自用"</formula1>
    </dataValidation>
  </dataValidations>
  <printOptions horizontalCentered="1" verticalCentered="1"/>
  <pageMargins left="0.708661417322835" right="0.708661417322835" top="0.748031496062992" bottom="0.748031496062992" header="0.31496062992126" footer="0.31496062992126"/>
  <pageSetup paperSize="9" scale="6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tabSelected="1" zoomScale="55" zoomScaleNormal="55" workbookViewId="0">
      <pane ySplit="4" topLeftCell="A5" activePane="bottomLeft" state="frozen"/>
      <selection/>
      <selection pane="bottomLeft" activeCell="C1" sqref="C$1:C$1048576"/>
    </sheetView>
  </sheetViews>
  <sheetFormatPr defaultColWidth="9" defaultRowHeight="13.5"/>
  <cols>
    <col min="1" max="1" width="9" style="45"/>
    <col min="2" max="2" width="41.3583333333333" style="45" customWidth="1"/>
    <col min="3" max="3" width="19.3166666666667" style="45" customWidth="1"/>
    <col min="4" max="4" width="30.9" style="46" customWidth="1"/>
    <col min="5" max="5" width="41.1333333333333" style="47" customWidth="1"/>
    <col min="6" max="6" width="49.7583333333333" style="47" customWidth="1"/>
    <col min="7" max="7" width="16.725" style="45" customWidth="1"/>
    <col min="8" max="8" width="14.3666666666667" style="47" customWidth="1"/>
    <col min="9" max="9" width="15.9083333333333" style="47" customWidth="1"/>
    <col min="10" max="10" width="13.3666666666667" style="47" customWidth="1"/>
    <col min="11" max="16384" width="9" style="47"/>
  </cols>
  <sheetData>
    <row r="1" ht="60" customHeight="1" spans="1:2">
      <c r="A1" s="48" t="s">
        <v>56</v>
      </c>
      <c r="B1" s="49"/>
    </row>
    <row r="2" s="42" customFormat="1" ht="92" customHeight="1" spans="1:10">
      <c r="A2" s="50" t="s">
        <v>57</v>
      </c>
      <c r="B2" s="50"/>
      <c r="C2" s="50"/>
      <c r="D2" s="50"/>
      <c r="E2" s="50"/>
      <c r="F2" s="50"/>
      <c r="G2" s="50"/>
      <c r="H2" s="50"/>
      <c r="I2" s="50"/>
      <c r="J2" s="50"/>
    </row>
    <row r="3" s="43" customFormat="1" ht="59" customHeight="1" spans="1:10">
      <c r="A3" s="51" t="s">
        <v>0</v>
      </c>
      <c r="B3" s="51" t="s">
        <v>2</v>
      </c>
      <c r="C3" s="52" t="s">
        <v>1</v>
      </c>
      <c r="D3" s="52" t="s">
        <v>58</v>
      </c>
      <c r="E3" s="52" t="s">
        <v>59</v>
      </c>
      <c r="F3" s="52" t="s">
        <v>60</v>
      </c>
      <c r="G3" s="52"/>
      <c r="H3" s="52" t="s">
        <v>61</v>
      </c>
      <c r="I3" s="52"/>
      <c r="J3" s="52"/>
    </row>
    <row r="4" s="43" customFormat="1" ht="59" customHeight="1" spans="1:10">
      <c r="A4" s="51"/>
      <c r="B4" s="51"/>
      <c r="C4" s="52"/>
      <c r="D4" s="52"/>
      <c r="E4" s="52"/>
      <c r="F4" s="52" t="s">
        <v>62</v>
      </c>
      <c r="G4" s="52" t="s">
        <v>63</v>
      </c>
      <c r="H4" s="51" t="s">
        <v>55</v>
      </c>
      <c r="I4" s="51" t="s">
        <v>64</v>
      </c>
      <c r="J4" s="51" t="s">
        <v>65</v>
      </c>
    </row>
    <row r="5" s="44" customFormat="1" ht="57" customHeight="1" spans="1:10">
      <c r="A5" s="53"/>
      <c r="B5" s="54"/>
      <c r="C5" s="53"/>
      <c r="D5" s="53"/>
      <c r="E5" s="54"/>
      <c r="F5" s="54"/>
      <c r="G5" s="53"/>
      <c r="H5" s="55">
        <f>SUM(H6:H18)</f>
        <v>346.875</v>
      </c>
      <c r="I5" s="55">
        <f>SUM(I6:I18)</f>
        <v>228.875</v>
      </c>
      <c r="J5" s="55">
        <f>SUM(J6:J18)</f>
        <v>118</v>
      </c>
    </row>
    <row r="6" ht="136.5" customHeight="1" spans="1:10">
      <c r="A6" s="56">
        <v>1</v>
      </c>
      <c r="B6" s="57" t="s">
        <v>19</v>
      </c>
      <c r="C6" s="57" t="s">
        <v>66</v>
      </c>
      <c r="D6" s="57" t="s">
        <v>67</v>
      </c>
      <c r="E6" s="57" t="s">
        <v>68</v>
      </c>
      <c r="F6" s="57" t="s">
        <v>69</v>
      </c>
      <c r="G6" s="56">
        <v>40.5</v>
      </c>
      <c r="H6" s="56">
        <v>45</v>
      </c>
      <c r="I6" s="56">
        <v>45</v>
      </c>
      <c r="J6" s="56">
        <v>0</v>
      </c>
    </row>
    <row r="7" ht="146" customHeight="1" spans="1:10">
      <c r="A7" s="56">
        <v>2</v>
      </c>
      <c r="B7" s="57" t="s">
        <v>53</v>
      </c>
      <c r="C7" s="57" t="s">
        <v>52</v>
      </c>
      <c r="D7" s="57" t="s">
        <v>70</v>
      </c>
      <c r="E7" s="57" t="s">
        <v>71</v>
      </c>
      <c r="F7" s="57" t="s">
        <v>72</v>
      </c>
      <c r="G7" s="58">
        <v>13.66</v>
      </c>
      <c r="H7" s="56">
        <v>16.875</v>
      </c>
      <c r="I7" s="56">
        <v>16.875</v>
      </c>
      <c r="J7" s="56">
        <v>0</v>
      </c>
    </row>
    <row r="8" ht="172" customHeight="1" spans="1:10">
      <c r="A8" s="56">
        <v>3</v>
      </c>
      <c r="B8" s="57" t="s">
        <v>73</v>
      </c>
      <c r="C8" s="57" t="s">
        <v>74</v>
      </c>
      <c r="D8" s="57" t="s">
        <v>75</v>
      </c>
      <c r="E8" s="57" t="s">
        <v>76</v>
      </c>
      <c r="F8" s="57" t="s">
        <v>77</v>
      </c>
      <c r="G8" s="58">
        <v>11.5</v>
      </c>
      <c r="H8" s="56">
        <v>18</v>
      </c>
      <c r="I8" s="56">
        <v>12</v>
      </c>
      <c r="J8" s="56">
        <v>6</v>
      </c>
    </row>
    <row r="9" ht="87.5" customHeight="1" spans="1:10">
      <c r="A9" s="56">
        <v>4</v>
      </c>
      <c r="B9" s="57" t="s">
        <v>78</v>
      </c>
      <c r="C9" s="57" t="s">
        <v>74</v>
      </c>
      <c r="D9" s="57" t="s">
        <v>79</v>
      </c>
      <c r="E9" s="57" t="s">
        <v>80</v>
      </c>
      <c r="F9" s="57" t="s">
        <v>81</v>
      </c>
      <c r="G9" s="56">
        <v>15.5</v>
      </c>
      <c r="H9" s="56">
        <v>25</v>
      </c>
      <c r="I9" s="56">
        <v>25</v>
      </c>
      <c r="J9" s="56">
        <v>0</v>
      </c>
    </row>
    <row r="10" ht="122" customHeight="1" spans="1:10">
      <c r="A10" s="56">
        <v>5</v>
      </c>
      <c r="B10" s="57" t="s">
        <v>13</v>
      </c>
      <c r="C10" s="57" t="s">
        <v>82</v>
      </c>
      <c r="D10" s="57" t="s">
        <v>83</v>
      </c>
      <c r="E10" s="57" t="s">
        <v>84</v>
      </c>
      <c r="F10" s="57" t="s">
        <v>85</v>
      </c>
      <c r="G10" s="56">
        <v>10.13</v>
      </c>
      <c r="H10" s="56">
        <v>12</v>
      </c>
      <c r="I10" s="56">
        <v>12</v>
      </c>
      <c r="J10" s="56">
        <v>0</v>
      </c>
    </row>
    <row r="11" ht="140.5" customHeight="1" spans="1:10">
      <c r="A11" s="56">
        <v>6</v>
      </c>
      <c r="B11" s="57" t="s">
        <v>86</v>
      </c>
      <c r="C11" s="57" t="s">
        <v>87</v>
      </c>
      <c r="D11" s="57" t="s">
        <v>88</v>
      </c>
      <c r="E11" s="57" t="s">
        <v>89</v>
      </c>
      <c r="F11" s="57" t="s">
        <v>90</v>
      </c>
      <c r="G11" s="56">
        <v>22</v>
      </c>
      <c r="H11" s="56">
        <v>30</v>
      </c>
      <c r="I11" s="56">
        <v>0</v>
      </c>
      <c r="J11" s="56">
        <v>30</v>
      </c>
    </row>
    <row r="12" ht="142" customHeight="1" spans="1:10">
      <c r="A12" s="56">
        <v>7</v>
      </c>
      <c r="B12" s="57" t="s">
        <v>43</v>
      </c>
      <c r="C12" s="57" t="s">
        <v>87</v>
      </c>
      <c r="D12" s="57" t="s">
        <v>91</v>
      </c>
      <c r="E12" s="57" t="s">
        <v>92</v>
      </c>
      <c r="F12" s="57" t="s">
        <v>93</v>
      </c>
      <c r="G12" s="56">
        <v>46.875</v>
      </c>
      <c r="H12" s="56">
        <v>50</v>
      </c>
      <c r="I12" s="56">
        <v>8</v>
      </c>
      <c r="J12" s="56">
        <v>42</v>
      </c>
    </row>
    <row r="13" ht="133.5" customHeight="1" spans="1:10">
      <c r="A13" s="56">
        <v>8</v>
      </c>
      <c r="B13" s="57" t="s">
        <v>47</v>
      </c>
      <c r="C13" s="57" t="s">
        <v>94</v>
      </c>
      <c r="D13" s="57" t="s">
        <v>95</v>
      </c>
      <c r="E13" s="57" t="s">
        <v>96</v>
      </c>
      <c r="F13" s="57" t="s">
        <v>97</v>
      </c>
      <c r="G13" s="56">
        <v>7.7</v>
      </c>
      <c r="H13" s="56">
        <v>10</v>
      </c>
      <c r="I13" s="56">
        <v>10</v>
      </c>
      <c r="J13" s="56">
        <v>0</v>
      </c>
    </row>
    <row r="14" ht="120" customHeight="1" spans="1:10">
      <c r="A14" s="56">
        <v>9</v>
      </c>
      <c r="B14" s="57" t="s">
        <v>36</v>
      </c>
      <c r="C14" s="57" t="s">
        <v>98</v>
      </c>
      <c r="D14" s="57" t="s">
        <v>99</v>
      </c>
      <c r="E14" s="57" t="s">
        <v>100</v>
      </c>
      <c r="F14" s="57" t="s">
        <v>101</v>
      </c>
      <c r="G14" s="56">
        <v>12.5</v>
      </c>
      <c r="H14" s="59">
        <v>18</v>
      </c>
      <c r="I14" s="59">
        <v>12</v>
      </c>
      <c r="J14" s="56">
        <v>6</v>
      </c>
    </row>
    <row r="15" ht="156" customHeight="1" spans="1:10">
      <c r="A15" s="56">
        <v>10</v>
      </c>
      <c r="B15" s="57" t="s">
        <v>37</v>
      </c>
      <c r="C15" s="57" t="s">
        <v>98</v>
      </c>
      <c r="D15" s="57" t="s">
        <v>102</v>
      </c>
      <c r="E15" s="57" t="s">
        <v>103</v>
      </c>
      <c r="F15" s="57" t="s">
        <v>104</v>
      </c>
      <c r="G15" s="56">
        <v>7.77</v>
      </c>
      <c r="H15" s="56">
        <v>10</v>
      </c>
      <c r="I15" s="56">
        <v>10</v>
      </c>
      <c r="J15" s="56">
        <v>0</v>
      </c>
    </row>
    <row r="16" ht="156" customHeight="1" spans="1:10">
      <c r="A16" s="56">
        <v>11</v>
      </c>
      <c r="B16" s="57" t="s">
        <v>39</v>
      </c>
      <c r="C16" s="57" t="s">
        <v>98</v>
      </c>
      <c r="D16" s="57" t="s">
        <v>105</v>
      </c>
      <c r="E16" s="57" t="s">
        <v>106</v>
      </c>
      <c r="F16" s="57" t="s">
        <v>107</v>
      </c>
      <c r="G16" s="56">
        <v>28.2</v>
      </c>
      <c r="H16" s="56">
        <v>27</v>
      </c>
      <c r="I16" s="56">
        <v>18</v>
      </c>
      <c r="J16" s="56">
        <v>9</v>
      </c>
    </row>
    <row r="17" ht="156" customHeight="1" spans="1:10">
      <c r="A17" s="56">
        <v>12</v>
      </c>
      <c r="B17" s="57" t="s">
        <v>108</v>
      </c>
      <c r="C17" s="57" t="s">
        <v>109</v>
      </c>
      <c r="D17" s="57" t="s">
        <v>110</v>
      </c>
      <c r="E17" s="57" t="s">
        <v>111</v>
      </c>
      <c r="F17" s="57" t="s">
        <v>112</v>
      </c>
      <c r="G17" s="56">
        <v>57.015</v>
      </c>
      <c r="H17" s="56">
        <v>60</v>
      </c>
      <c r="I17" s="56">
        <v>40</v>
      </c>
      <c r="J17" s="56">
        <v>20</v>
      </c>
    </row>
    <row r="18" ht="138" customHeight="1" spans="1:10">
      <c r="A18" s="56">
        <v>13</v>
      </c>
      <c r="B18" s="57" t="s">
        <v>7</v>
      </c>
      <c r="C18" s="57" t="s">
        <v>113</v>
      </c>
      <c r="D18" s="57" t="s">
        <v>114</v>
      </c>
      <c r="E18" s="57" t="s">
        <v>115</v>
      </c>
      <c r="F18" s="57" t="s">
        <v>116</v>
      </c>
      <c r="G18" s="56">
        <v>17.98</v>
      </c>
      <c r="H18" s="56">
        <v>25</v>
      </c>
      <c r="I18" s="56">
        <v>20</v>
      </c>
      <c r="J18" s="56">
        <v>5</v>
      </c>
    </row>
  </sheetData>
  <mergeCells count="10">
    <mergeCell ref="A1:B1"/>
    <mergeCell ref="A2:J2"/>
    <mergeCell ref="F3:G3"/>
    <mergeCell ref="H3:J3"/>
    <mergeCell ref="A5:G5"/>
    <mergeCell ref="A3:A4"/>
    <mergeCell ref="B3:B4"/>
    <mergeCell ref="C3:C4"/>
    <mergeCell ref="D3:D4"/>
    <mergeCell ref="E3:E4"/>
  </mergeCells>
  <printOptions horizontalCentered="1" verticalCentered="1"/>
  <pageMargins left="0.708661417322835" right="0.708661417322835" top="0.748031496062992" bottom="0.748031496062992" header="0.31496062992126" footer="0.31496062992126"/>
  <pageSetup paperSize="8" scale="5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zoomScale="25" zoomScaleNormal="25" topLeftCell="A11" workbookViewId="0">
      <selection activeCell="K17" sqref="B6:J19 K17"/>
    </sheetView>
  </sheetViews>
  <sheetFormatPr defaultColWidth="9" defaultRowHeight="13.5"/>
  <cols>
    <col min="1" max="1" width="27.9083333333333" style="26" customWidth="1"/>
    <col min="2" max="5" width="27.9083333333333" style="36" customWidth="1"/>
    <col min="6" max="6" width="27.9083333333333" style="37" customWidth="1"/>
    <col min="7" max="9" width="27.9083333333333" style="38" customWidth="1"/>
    <col min="10" max="10" width="27.9083333333333" style="36" customWidth="1"/>
    <col min="11" max="11" width="80.1833333333333" style="39" customWidth="1"/>
    <col min="12" max="13" width="27.9083333333333" style="36" customWidth="1"/>
    <col min="14" max="16384" width="9" style="26"/>
  </cols>
  <sheetData>
    <row r="1" ht="59.15" customHeight="1"/>
    <row r="2" ht="118" customHeight="1" spans="1:13">
      <c r="A2" s="7" t="s">
        <v>117</v>
      </c>
      <c r="B2" s="7"/>
      <c r="C2" s="7"/>
      <c r="D2" s="7"/>
      <c r="E2" s="7"/>
      <c r="F2" s="7"/>
      <c r="G2" s="7"/>
      <c r="H2" s="7"/>
      <c r="I2" s="7"/>
      <c r="J2" s="7"/>
      <c r="K2" s="20"/>
      <c r="L2" s="26"/>
      <c r="M2" s="26"/>
    </row>
    <row r="3" ht="60" customHeight="1" spans="1:13">
      <c r="A3" s="8" t="s">
        <v>0</v>
      </c>
      <c r="B3" s="9" t="s">
        <v>2</v>
      </c>
      <c r="C3" s="9" t="s">
        <v>1</v>
      </c>
      <c r="D3" s="9" t="s">
        <v>58</v>
      </c>
      <c r="E3" s="9" t="s">
        <v>118</v>
      </c>
      <c r="F3" s="11" t="s">
        <v>60</v>
      </c>
      <c r="G3" s="40"/>
      <c r="H3" s="11" t="s">
        <v>119</v>
      </c>
      <c r="I3" s="21"/>
      <c r="J3" s="10" t="s">
        <v>120</v>
      </c>
      <c r="K3" s="10" t="s">
        <v>121</v>
      </c>
      <c r="L3" s="9" t="s">
        <v>1</v>
      </c>
      <c r="M3" s="9" t="s">
        <v>58</v>
      </c>
    </row>
    <row r="4" ht="56.5" customHeight="1" spans="1:13">
      <c r="A4" s="8"/>
      <c r="B4" s="9"/>
      <c r="C4" s="9"/>
      <c r="D4" s="9"/>
      <c r="E4" s="9"/>
      <c r="F4" s="10" t="s">
        <v>62</v>
      </c>
      <c r="G4" s="12" t="s">
        <v>5</v>
      </c>
      <c r="H4" s="9" t="s">
        <v>3</v>
      </c>
      <c r="I4" s="9" t="s">
        <v>4</v>
      </c>
      <c r="J4" s="10" t="s">
        <v>122</v>
      </c>
      <c r="K4" s="10"/>
      <c r="L4" s="9"/>
      <c r="M4" s="9"/>
    </row>
    <row r="5" ht="63.65" customHeight="1" spans="1:13">
      <c r="A5" s="13" t="s">
        <v>123</v>
      </c>
      <c r="B5" s="14"/>
      <c r="C5" s="14"/>
      <c r="D5" s="14"/>
      <c r="E5" s="14"/>
      <c r="F5" s="14"/>
      <c r="G5" s="15"/>
      <c r="H5" s="41">
        <f>SUM(H6:H19)</f>
        <v>248</v>
      </c>
      <c r="I5" s="41">
        <f>SUM(I6:I19)</f>
        <v>125</v>
      </c>
      <c r="J5" s="22"/>
      <c r="K5" s="23"/>
      <c r="L5" s="26"/>
      <c r="M5" s="26"/>
    </row>
    <row r="6" ht="199" customHeight="1" spans="1:13">
      <c r="A6" s="28">
        <v>1</v>
      </c>
      <c r="B6" s="29" t="s">
        <v>19</v>
      </c>
      <c r="C6" s="29" t="s">
        <v>124</v>
      </c>
      <c r="D6" s="29" t="str">
        <f>L6&amp;M6</f>
        <v>赤峰市翁牛特旗</v>
      </c>
      <c r="E6" s="29" t="s">
        <v>68</v>
      </c>
      <c r="F6" s="29" t="s">
        <v>125</v>
      </c>
      <c r="G6" s="32">
        <v>45</v>
      </c>
      <c r="H6" s="32">
        <v>45</v>
      </c>
      <c r="I6" s="32">
        <v>0</v>
      </c>
      <c r="J6" s="29">
        <v>7.5</v>
      </c>
      <c r="K6" s="35" t="s">
        <v>126</v>
      </c>
      <c r="L6" s="29" t="s">
        <v>66</v>
      </c>
      <c r="M6" s="29" t="s">
        <v>67</v>
      </c>
    </row>
    <row r="7" ht="199" customHeight="1" spans="1:13">
      <c r="A7" s="28">
        <v>2</v>
      </c>
      <c r="B7" s="29" t="s">
        <v>53</v>
      </c>
      <c r="C7" s="29" t="s">
        <v>124</v>
      </c>
      <c r="D7" s="29" t="str">
        <f t="shared" ref="D7:D19" si="0">L7&amp;M7</f>
        <v>兴安盟乌兰浩特市</v>
      </c>
      <c r="E7" s="29" t="s">
        <v>71</v>
      </c>
      <c r="F7" s="29" t="s">
        <v>127</v>
      </c>
      <c r="G7" s="32">
        <v>23</v>
      </c>
      <c r="H7" s="32">
        <v>18</v>
      </c>
      <c r="I7" s="32">
        <v>5</v>
      </c>
      <c r="J7" s="29">
        <v>3.45</v>
      </c>
      <c r="K7" s="35" t="s">
        <v>128</v>
      </c>
      <c r="L7" s="29" t="s">
        <v>52</v>
      </c>
      <c r="M7" s="29" t="s">
        <v>70</v>
      </c>
    </row>
    <row r="8" ht="199" customHeight="1" spans="1:13">
      <c r="A8" s="28">
        <v>3</v>
      </c>
      <c r="B8" s="29" t="s">
        <v>73</v>
      </c>
      <c r="C8" s="29" t="s">
        <v>124</v>
      </c>
      <c r="D8" s="29" t="str">
        <f t="shared" si="0"/>
        <v>包头市达茂旗</v>
      </c>
      <c r="E8" s="29" t="s">
        <v>76</v>
      </c>
      <c r="F8" s="29" t="s">
        <v>129</v>
      </c>
      <c r="G8" s="32">
        <v>18</v>
      </c>
      <c r="H8" s="32">
        <v>12</v>
      </c>
      <c r="I8" s="32">
        <v>6</v>
      </c>
      <c r="J8" s="29">
        <v>4.5</v>
      </c>
      <c r="K8" s="35" t="s">
        <v>130</v>
      </c>
      <c r="L8" s="29" t="s">
        <v>74</v>
      </c>
      <c r="M8" s="29" t="s">
        <v>75</v>
      </c>
    </row>
    <row r="9" ht="199" customHeight="1" spans="1:13">
      <c r="A9" s="28">
        <v>4</v>
      </c>
      <c r="B9" s="29" t="s">
        <v>131</v>
      </c>
      <c r="C9" s="29" t="s">
        <v>124</v>
      </c>
      <c r="D9" s="29" t="str">
        <f t="shared" si="0"/>
        <v>包头市固阳县</v>
      </c>
      <c r="E9" s="29" t="s">
        <v>132</v>
      </c>
      <c r="F9" s="29" t="s">
        <v>133</v>
      </c>
      <c r="G9" s="32">
        <v>20</v>
      </c>
      <c r="H9" s="32">
        <v>18</v>
      </c>
      <c r="I9" s="32">
        <v>2</v>
      </c>
      <c r="J9" s="29">
        <v>3</v>
      </c>
      <c r="K9" s="35" t="s">
        <v>134</v>
      </c>
      <c r="L9" s="29" t="s">
        <v>74</v>
      </c>
      <c r="M9" s="29" t="s">
        <v>79</v>
      </c>
    </row>
    <row r="10" ht="199" customHeight="1" spans="1:13">
      <c r="A10" s="28">
        <v>5</v>
      </c>
      <c r="B10" s="29" t="s">
        <v>78</v>
      </c>
      <c r="C10" s="29" t="s">
        <v>124</v>
      </c>
      <c r="D10" s="29" t="str">
        <f t="shared" si="0"/>
        <v>包头市固阳县</v>
      </c>
      <c r="E10" s="29" t="s">
        <v>80</v>
      </c>
      <c r="F10" s="29" t="s">
        <v>135</v>
      </c>
      <c r="G10" s="32">
        <v>25</v>
      </c>
      <c r="H10" s="32">
        <v>25</v>
      </c>
      <c r="I10" s="32">
        <v>0</v>
      </c>
      <c r="J10" s="29">
        <v>3.75</v>
      </c>
      <c r="K10" s="35" t="s">
        <v>136</v>
      </c>
      <c r="L10" s="29" t="s">
        <v>74</v>
      </c>
      <c r="M10" s="29" t="s">
        <v>79</v>
      </c>
    </row>
    <row r="11" ht="199" customHeight="1" spans="1:13">
      <c r="A11" s="28">
        <v>6</v>
      </c>
      <c r="B11" s="29" t="s">
        <v>13</v>
      </c>
      <c r="C11" s="29" t="s">
        <v>124</v>
      </c>
      <c r="D11" s="29" t="str">
        <f t="shared" si="0"/>
        <v>巴彦淖尔市乌拉特中旗</v>
      </c>
      <c r="E11" s="29" t="s">
        <v>137</v>
      </c>
      <c r="F11" s="29" t="s">
        <v>138</v>
      </c>
      <c r="G11" s="32">
        <v>12</v>
      </c>
      <c r="H11" s="32">
        <v>12</v>
      </c>
      <c r="I11" s="32">
        <v>0</v>
      </c>
      <c r="J11" s="29">
        <v>1.8</v>
      </c>
      <c r="K11" s="35" t="s">
        <v>136</v>
      </c>
      <c r="L11" s="29" t="s">
        <v>82</v>
      </c>
      <c r="M11" s="29" t="s">
        <v>83</v>
      </c>
    </row>
    <row r="12" ht="199" customHeight="1" spans="1:13">
      <c r="A12" s="28">
        <v>7</v>
      </c>
      <c r="B12" s="29" t="s">
        <v>42</v>
      </c>
      <c r="C12" s="29" t="s">
        <v>124</v>
      </c>
      <c r="D12" s="29" t="str">
        <f t="shared" si="0"/>
        <v>乌海市海南区</v>
      </c>
      <c r="E12" s="29" t="s">
        <v>89</v>
      </c>
      <c r="F12" s="29" t="s">
        <v>139</v>
      </c>
      <c r="G12" s="32">
        <v>30</v>
      </c>
      <c r="H12" s="32">
        <v>0</v>
      </c>
      <c r="I12" s="32">
        <v>30</v>
      </c>
      <c r="J12" s="29">
        <v>4.5</v>
      </c>
      <c r="K12" s="35" t="s">
        <v>140</v>
      </c>
      <c r="L12" s="29" t="s">
        <v>87</v>
      </c>
      <c r="M12" s="29" t="s">
        <v>88</v>
      </c>
    </row>
    <row r="13" ht="199" customHeight="1" spans="1:13">
      <c r="A13" s="28">
        <v>8</v>
      </c>
      <c r="B13" s="29" t="s">
        <v>43</v>
      </c>
      <c r="C13" s="29" t="s">
        <v>124</v>
      </c>
      <c r="D13" s="29" t="str">
        <f t="shared" si="0"/>
        <v>乌海市海勃湾区</v>
      </c>
      <c r="E13" s="29" t="s">
        <v>92</v>
      </c>
      <c r="F13" s="29" t="s">
        <v>93</v>
      </c>
      <c r="G13" s="32">
        <v>50</v>
      </c>
      <c r="H13" s="32">
        <v>8</v>
      </c>
      <c r="I13" s="32">
        <v>42</v>
      </c>
      <c r="J13" s="29">
        <v>7.5</v>
      </c>
      <c r="K13" s="35" t="s">
        <v>136</v>
      </c>
      <c r="L13" s="29" t="s">
        <v>87</v>
      </c>
      <c r="M13" s="29" t="s">
        <v>91</v>
      </c>
    </row>
    <row r="14" ht="199" customHeight="1" spans="1:13">
      <c r="A14" s="28">
        <v>9</v>
      </c>
      <c r="B14" s="29" t="s">
        <v>47</v>
      </c>
      <c r="C14" s="29" t="s">
        <v>124</v>
      </c>
      <c r="D14" s="29" t="str">
        <f t="shared" si="0"/>
        <v>锡林郭勒盟太仆寺旗</v>
      </c>
      <c r="E14" s="29" t="s">
        <v>96</v>
      </c>
      <c r="F14" s="29" t="s">
        <v>141</v>
      </c>
      <c r="G14" s="32">
        <v>10</v>
      </c>
      <c r="H14" s="32">
        <v>10</v>
      </c>
      <c r="I14" s="32">
        <v>0</v>
      </c>
      <c r="J14" s="29">
        <v>2</v>
      </c>
      <c r="K14" s="35" t="s">
        <v>136</v>
      </c>
      <c r="L14" s="29" t="s">
        <v>94</v>
      </c>
      <c r="M14" s="29" t="s">
        <v>95</v>
      </c>
    </row>
    <row r="15" ht="199" customHeight="1" spans="1:13">
      <c r="A15" s="28">
        <v>10</v>
      </c>
      <c r="B15" s="29" t="s">
        <v>36</v>
      </c>
      <c r="C15" s="29" t="s">
        <v>124</v>
      </c>
      <c r="D15" s="29" t="str">
        <f t="shared" si="0"/>
        <v>乌兰察布市察右中旗</v>
      </c>
      <c r="E15" s="29" t="s">
        <v>100</v>
      </c>
      <c r="F15" s="29" t="s">
        <v>142</v>
      </c>
      <c r="G15" s="28">
        <v>18</v>
      </c>
      <c r="H15" s="28">
        <v>12</v>
      </c>
      <c r="I15" s="28">
        <v>6</v>
      </c>
      <c r="J15" s="29">
        <v>2.7</v>
      </c>
      <c r="K15" s="35" t="s">
        <v>136</v>
      </c>
      <c r="L15" s="29" t="s">
        <v>98</v>
      </c>
      <c r="M15" s="29" t="s">
        <v>99</v>
      </c>
    </row>
    <row r="16" ht="199" customHeight="1" spans="1:13">
      <c r="A16" s="28">
        <v>11</v>
      </c>
      <c r="B16" s="29" t="s">
        <v>37</v>
      </c>
      <c r="C16" s="29" t="s">
        <v>124</v>
      </c>
      <c r="D16" s="29" t="str">
        <f t="shared" si="0"/>
        <v>乌兰察布市察右前旗</v>
      </c>
      <c r="E16" s="29" t="s">
        <v>103</v>
      </c>
      <c r="F16" s="29" t="s">
        <v>143</v>
      </c>
      <c r="G16" s="32">
        <v>10</v>
      </c>
      <c r="H16" s="32">
        <v>10</v>
      </c>
      <c r="I16" s="32">
        <v>0</v>
      </c>
      <c r="J16" s="29">
        <v>1.5</v>
      </c>
      <c r="K16" s="35" t="s">
        <v>136</v>
      </c>
      <c r="L16" s="29" t="s">
        <v>98</v>
      </c>
      <c r="M16" s="29" t="s">
        <v>102</v>
      </c>
    </row>
    <row r="17" ht="199" customHeight="1" spans="1:13">
      <c r="A17" s="28">
        <v>12</v>
      </c>
      <c r="B17" s="29" t="s">
        <v>39</v>
      </c>
      <c r="C17" s="29" t="s">
        <v>124</v>
      </c>
      <c r="D17" s="29" t="str">
        <f t="shared" si="0"/>
        <v>乌兰察布市察右后旗</v>
      </c>
      <c r="E17" s="29" t="s">
        <v>106</v>
      </c>
      <c r="F17" s="29" t="s">
        <v>144</v>
      </c>
      <c r="G17" s="32">
        <v>27</v>
      </c>
      <c r="H17" s="32">
        <v>18</v>
      </c>
      <c r="I17" s="32">
        <v>9</v>
      </c>
      <c r="J17" s="29">
        <v>4.05</v>
      </c>
      <c r="K17" s="35" t="s">
        <v>136</v>
      </c>
      <c r="L17" s="29" t="s">
        <v>98</v>
      </c>
      <c r="M17" s="29" t="s">
        <v>105</v>
      </c>
    </row>
    <row r="18" ht="199" customHeight="1" spans="1:13">
      <c r="A18" s="28">
        <v>13</v>
      </c>
      <c r="B18" s="29" t="s">
        <v>145</v>
      </c>
      <c r="C18" s="29" t="s">
        <v>124</v>
      </c>
      <c r="D18" s="29" t="str">
        <f t="shared" si="0"/>
        <v>鄂尔多斯市鄂托克旗</v>
      </c>
      <c r="E18" s="29" t="s">
        <v>111</v>
      </c>
      <c r="F18" s="29" t="s">
        <v>146</v>
      </c>
      <c r="G18" s="28">
        <v>60</v>
      </c>
      <c r="H18" s="28">
        <v>40</v>
      </c>
      <c r="I18" s="28">
        <v>20</v>
      </c>
      <c r="J18" s="29">
        <v>10.5</v>
      </c>
      <c r="K18" s="35" t="s">
        <v>136</v>
      </c>
      <c r="L18" s="29" t="s">
        <v>109</v>
      </c>
      <c r="M18" s="29" t="s">
        <v>110</v>
      </c>
    </row>
    <row r="19" ht="199" customHeight="1" spans="1:13">
      <c r="A19" s="28">
        <v>14</v>
      </c>
      <c r="B19" s="29" t="s">
        <v>7</v>
      </c>
      <c r="C19" s="29" t="s">
        <v>124</v>
      </c>
      <c r="D19" s="29" t="str">
        <f t="shared" si="0"/>
        <v>阿拉善盟阿拉善左旗</v>
      </c>
      <c r="E19" s="29" t="s">
        <v>115</v>
      </c>
      <c r="F19" s="29" t="s">
        <v>147</v>
      </c>
      <c r="G19" s="29">
        <v>25</v>
      </c>
      <c r="H19" s="29">
        <v>20</v>
      </c>
      <c r="I19" s="29">
        <v>5</v>
      </c>
      <c r="J19" s="32">
        <v>6</v>
      </c>
      <c r="K19" s="35" t="s">
        <v>148</v>
      </c>
      <c r="L19" s="31" t="s">
        <v>113</v>
      </c>
      <c r="M19" s="31" t="s">
        <v>114</v>
      </c>
    </row>
  </sheetData>
  <autoFilter ref="A5:K19">
    <extLst/>
  </autoFilter>
  <mergeCells count="12">
    <mergeCell ref="A2:K2"/>
    <mergeCell ref="F3:G3"/>
    <mergeCell ref="H3:I3"/>
    <mergeCell ref="A5:G5"/>
    <mergeCell ref="A3:A4"/>
    <mergeCell ref="B3:B4"/>
    <mergeCell ref="C3:C4"/>
    <mergeCell ref="D3:D4"/>
    <mergeCell ref="E3:E4"/>
    <mergeCell ref="K3:K4"/>
    <mergeCell ref="L3:L4"/>
    <mergeCell ref="M3:M4"/>
  </mergeCells>
  <dataValidations count="1">
    <dataValidation type="list" allowBlank="1" showInputMessage="1" showErrorMessage="1" sqref="J20:J1048576 E20:F1048576">
      <formula1>"园区,自发自用"</formula1>
    </dataValidation>
  </dataValidations>
  <printOptions horizontalCentered="1"/>
  <pageMargins left="0.236111111111111" right="0.314583333333333" top="0.275" bottom="0.118055555555556" header="0.196527777777778" footer="0.118055555555556"/>
  <pageSetup paperSize="8" scale="42"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P25"/>
  <sheetViews>
    <sheetView zoomScale="40" zoomScaleNormal="40" workbookViewId="0">
      <selection activeCell="K17" sqref="B6:J19 K17"/>
    </sheetView>
  </sheetViews>
  <sheetFormatPr defaultColWidth="9" defaultRowHeight="13.5"/>
  <cols>
    <col min="1" max="1" width="27.9083333333333" style="2" customWidth="1"/>
    <col min="2" max="4" width="27.9083333333333" style="3" customWidth="1"/>
    <col min="5" max="5" width="28.5416666666667" style="3" customWidth="1"/>
    <col min="6" max="7" width="27.9083333333333" style="3" customWidth="1"/>
    <col min="8" max="8" width="23.45" style="3" customWidth="1"/>
    <col min="9" max="9" width="27.9083333333333" style="3" customWidth="1"/>
    <col min="10" max="10" width="27.9083333333333" style="4" customWidth="1"/>
    <col min="11" max="11" width="27.9083333333333" style="3" customWidth="1"/>
    <col min="12" max="14" width="27.9083333333333" style="5" customWidth="1"/>
    <col min="15" max="15" width="27.6333333333333" style="5" customWidth="1"/>
    <col min="16" max="16" width="80.1833333333333" style="6" customWidth="1"/>
    <col min="17" max="16384" width="9" style="2"/>
  </cols>
  <sheetData>
    <row r="1" ht="59.15" customHeight="1"/>
    <row r="2" ht="118" customHeight="1" spans="1:16">
      <c r="A2" s="7" t="s">
        <v>149</v>
      </c>
      <c r="B2" s="7"/>
      <c r="C2" s="7"/>
      <c r="D2" s="7"/>
      <c r="E2" s="7"/>
      <c r="F2" s="7"/>
      <c r="G2" s="7"/>
      <c r="H2" s="7"/>
      <c r="I2" s="7"/>
      <c r="J2" s="7"/>
      <c r="K2" s="7"/>
      <c r="L2" s="7"/>
      <c r="M2" s="7"/>
      <c r="N2" s="7"/>
      <c r="O2" s="7"/>
      <c r="P2" s="20"/>
    </row>
    <row r="3" ht="60" customHeight="1" spans="1:16">
      <c r="A3" s="8" t="s">
        <v>0</v>
      </c>
      <c r="B3" s="9" t="s">
        <v>2</v>
      </c>
      <c r="C3" s="9" t="s">
        <v>1</v>
      </c>
      <c r="D3" s="9" t="s">
        <v>58</v>
      </c>
      <c r="E3" s="9" t="s">
        <v>150</v>
      </c>
      <c r="F3" s="9" t="s">
        <v>118</v>
      </c>
      <c r="G3" s="10" t="s">
        <v>151</v>
      </c>
      <c r="H3" s="10"/>
      <c r="I3" s="10"/>
      <c r="J3" s="10" t="s">
        <v>60</v>
      </c>
      <c r="K3" s="10"/>
      <c r="L3" s="11" t="s">
        <v>119</v>
      </c>
      <c r="M3" s="21"/>
      <c r="N3" s="21"/>
      <c r="O3" s="10" t="s">
        <v>120</v>
      </c>
      <c r="P3" s="10" t="s">
        <v>121</v>
      </c>
    </row>
    <row r="4" ht="56.5" customHeight="1" spans="1:16">
      <c r="A4" s="8"/>
      <c r="B4" s="9"/>
      <c r="C4" s="9"/>
      <c r="D4" s="9"/>
      <c r="E4" s="9"/>
      <c r="F4" s="9"/>
      <c r="G4" s="10" t="s">
        <v>152</v>
      </c>
      <c r="H4" s="10" t="s">
        <v>153</v>
      </c>
      <c r="I4" s="10" t="s">
        <v>122</v>
      </c>
      <c r="J4" s="10" t="s">
        <v>62</v>
      </c>
      <c r="K4" s="10" t="s">
        <v>154</v>
      </c>
      <c r="L4" s="9" t="s">
        <v>3</v>
      </c>
      <c r="M4" s="9" t="s">
        <v>4</v>
      </c>
      <c r="N4" s="12" t="s">
        <v>5</v>
      </c>
      <c r="O4" s="10"/>
      <c r="P4" s="10"/>
    </row>
    <row r="5" ht="63.65" customHeight="1" spans="1:16">
      <c r="A5" s="13" t="s">
        <v>123</v>
      </c>
      <c r="B5" s="14"/>
      <c r="C5" s="14"/>
      <c r="D5" s="14"/>
      <c r="E5" s="14"/>
      <c r="F5" s="14"/>
      <c r="G5" s="14"/>
      <c r="H5" s="14"/>
      <c r="I5" s="14"/>
      <c r="J5" s="14"/>
      <c r="K5" s="15"/>
      <c r="L5" s="16">
        <f>SUM(L6:L25)</f>
        <v>352</v>
      </c>
      <c r="M5" s="16">
        <f>SUM(M6:M25)</f>
        <v>277</v>
      </c>
      <c r="N5" s="16">
        <f>SUM(N6:N25)</f>
        <v>629</v>
      </c>
      <c r="O5" s="22"/>
      <c r="P5" s="23"/>
    </row>
    <row r="6" s="1" customFormat="1" ht="199" customHeight="1" spans="1:16">
      <c r="A6" s="17">
        <v>1</v>
      </c>
      <c r="B6" s="18" t="s">
        <v>73</v>
      </c>
      <c r="C6" s="18" t="s">
        <v>74</v>
      </c>
      <c r="D6" s="18" t="s">
        <v>75</v>
      </c>
      <c r="E6" s="18" t="s">
        <v>155</v>
      </c>
      <c r="F6" s="18" t="s">
        <v>76</v>
      </c>
      <c r="G6" s="18">
        <v>7.095</v>
      </c>
      <c r="H6" s="27">
        <v>0.25</v>
      </c>
      <c r="I6" s="18">
        <v>4.5</v>
      </c>
      <c r="J6" s="18" t="s">
        <v>129</v>
      </c>
      <c r="K6" s="18">
        <v>11.5</v>
      </c>
      <c r="L6" s="19">
        <v>12</v>
      </c>
      <c r="M6" s="19">
        <v>6</v>
      </c>
      <c r="N6" s="19">
        <v>18</v>
      </c>
      <c r="O6" s="24" t="s">
        <v>156</v>
      </c>
      <c r="P6" s="25" t="s">
        <v>130</v>
      </c>
    </row>
    <row r="7" s="26" customFormat="1" ht="199" hidden="1" customHeight="1" spans="1:16">
      <c r="A7" s="28">
        <v>2</v>
      </c>
      <c r="B7" s="29" t="s">
        <v>131</v>
      </c>
      <c r="C7" s="29" t="s">
        <v>74</v>
      </c>
      <c r="D7" s="29" t="s">
        <v>79</v>
      </c>
      <c r="E7" s="29" t="s">
        <v>157</v>
      </c>
      <c r="F7" s="29" t="s">
        <v>132</v>
      </c>
      <c r="G7" s="29">
        <v>6.4</v>
      </c>
      <c r="H7" s="30">
        <v>0.15</v>
      </c>
      <c r="I7" s="29">
        <v>3</v>
      </c>
      <c r="J7" s="29" t="s">
        <v>133</v>
      </c>
      <c r="K7" s="29">
        <v>9</v>
      </c>
      <c r="L7" s="32">
        <v>18</v>
      </c>
      <c r="M7" s="32">
        <v>2</v>
      </c>
      <c r="N7" s="32">
        <v>20</v>
      </c>
      <c r="O7" s="34" t="s">
        <v>158</v>
      </c>
      <c r="P7" s="35" t="s">
        <v>134</v>
      </c>
    </row>
    <row r="8" s="1" customFormat="1" ht="199" customHeight="1" spans="1:16">
      <c r="A8" s="17">
        <v>3</v>
      </c>
      <c r="B8" s="18" t="s">
        <v>78</v>
      </c>
      <c r="C8" s="18" t="s">
        <v>74</v>
      </c>
      <c r="D8" s="18" t="s">
        <v>79</v>
      </c>
      <c r="E8" s="18" t="s">
        <v>157</v>
      </c>
      <c r="F8" s="18" t="s">
        <v>80</v>
      </c>
      <c r="G8" s="18">
        <v>11.6</v>
      </c>
      <c r="H8" s="27">
        <v>0.15</v>
      </c>
      <c r="I8" s="18">
        <v>3.75</v>
      </c>
      <c r="J8" s="18" t="s">
        <v>135</v>
      </c>
      <c r="K8" s="18">
        <v>15.5</v>
      </c>
      <c r="L8" s="19">
        <v>25</v>
      </c>
      <c r="M8" s="19">
        <v>0</v>
      </c>
      <c r="N8" s="19">
        <v>25</v>
      </c>
      <c r="O8" s="24" t="s">
        <v>156</v>
      </c>
      <c r="P8" s="25" t="s">
        <v>136</v>
      </c>
    </row>
    <row r="9" s="1" customFormat="1" ht="199" customHeight="1" spans="1:16">
      <c r="A9" s="17">
        <v>4</v>
      </c>
      <c r="B9" s="18" t="s">
        <v>13</v>
      </c>
      <c r="C9" s="18" t="s">
        <v>82</v>
      </c>
      <c r="D9" s="18" t="s">
        <v>83</v>
      </c>
      <c r="E9" s="18" t="s">
        <v>159</v>
      </c>
      <c r="F9" s="18" t="s">
        <v>137</v>
      </c>
      <c r="G9" s="18">
        <v>8.31</v>
      </c>
      <c r="H9" s="27">
        <v>0.15</v>
      </c>
      <c r="I9" s="18">
        <v>1.8</v>
      </c>
      <c r="J9" s="18" t="s">
        <v>138</v>
      </c>
      <c r="K9" s="18">
        <v>10.13</v>
      </c>
      <c r="L9" s="19">
        <v>12</v>
      </c>
      <c r="M9" s="19">
        <v>0</v>
      </c>
      <c r="N9" s="19">
        <v>12</v>
      </c>
      <c r="O9" s="24" t="s">
        <v>156</v>
      </c>
      <c r="P9" s="25" t="s">
        <v>136</v>
      </c>
    </row>
    <row r="10" s="26" customFormat="1" ht="199" hidden="1" customHeight="1" spans="1:16">
      <c r="A10" s="28">
        <v>5</v>
      </c>
      <c r="B10" s="29" t="s">
        <v>160</v>
      </c>
      <c r="C10" s="29" t="s">
        <v>87</v>
      </c>
      <c r="D10" s="29" t="s">
        <v>161</v>
      </c>
      <c r="E10" s="29" t="s">
        <v>162</v>
      </c>
      <c r="F10" s="29" t="s">
        <v>163</v>
      </c>
      <c r="G10" s="29">
        <v>5.4</v>
      </c>
      <c r="H10" s="30">
        <v>0.15</v>
      </c>
      <c r="I10" s="29">
        <v>1.5</v>
      </c>
      <c r="J10" s="29" t="s">
        <v>164</v>
      </c>
      <c r="K10" s="29">
        <v>8</v>
      </c>
      <c r="L10" s="32">
        <v>0</v>
      </c>
      <c r="M10" s="32">
        <v>10</v>
      </c>
      <c r="N10" s="32">
        <v>10</v>
      </c>
      <c r="O10" s="34" t="s">
        <v>158</v>
      </c>
      <c r="P10" s="35" t="s">
        <v>165</v>
      </c>
    </row>
    <row r="11" s="1" customFormat="1" ht="199" customHeight="1" spans="1:16">
      <c r="A11" s="17">
        <v>6</v>
      </c>
      <c r="B11" s="18" t="s">
        <v>42</v>
      </c>
      <c r="C11" s="18" t="s">
        <v>87</v>
      </c>
      <c r="D11" s="18" t="s">
        <v>88</v>
      </c>
      <c r="E11" s="18" t="s">
        <v>166</v>
      </c>
      <c r="F11" s="18" t="s">
        <v>89</v>
      </c>
      <c r="G11" s="18">
        <v>11.71</v>
      </c>
      <c r="H11" s="27">
        <v>0.15</v>
      </c>
      <c r="I11" s="18">
        <v>4.5</v>
      </c>
      <c r="J11" s="18" t="s">
        <v>139</v>
      </c>
      <c r="K11" s="18">
        <v>22</v>
      </c>
      <c r="L11" s="19">
        <v>0</v>
      </c>
      <c r="M11" s="19">
        <v>30</v>
      </c>
      <c r="N11" s="19">
        <v>30</v>
      </c>
      <c r="O11" s="24" t="s">
        <v>156</v>
      </c>
      <c r="P11" s="25" t="s">
        <v>140</v>
      </c>
    </row>
    <row r="12" s="1" customFormat="1" ht="199" customHeight="1" spans="1:16">
      <c r="A12" s="17">
        <v>7</v>
      </c>
      <c r="B12" s="18" t="s">
        <v>43</v>
      </c>
      <c r="C12" s="18" t="s">
        <v>87</v>
      </c>
      <c r="D12" s="18" t="s">
        <v>91</v>
      </c>
      <c r="E12" s="18" t="s">
        <v>167</v>
      </c>
      <c r="F12" s="18" t="s">
        <v>92</v>
      </c>
      <c r="G12" s="18">
        <v>40.02</v>
      </c>
      <c r="H12" s="27">
        <v>0.15</v>
      </c>
      <c r="I12" s="18">
        <v>7.5</v>
      </c>
      <c r="J12" s="18" t="s">
        <v>93</v>
      </c>
      <c r="K12" s="18">
        <v>46.875</v>
      </c>
      <c r="L12" s="19">
        <v>8</v>
      </c>
      <c r="M12" s="19">
        <v>42</v>
      </c>
      <c r="N12" s="19">
        <v>50</v>
      </c>
      <c r="O12" s="24" t="s">
        <v>156</v>
      </c>
      <c r="P12" s="25" t="s">
        <v>136</v>
      </c>
    </row>
    <row r="13" s="1" customFormat="1" ht="199" customHeight="1" spans="1:16">
      <c r="A13" s="17">
        <v>8</v>
      </c>
      <c r="B13" s="18" t="s">
        <v>47</v>
      </c>
      <c r="C13" s="18" t="s">
        <v>94</v>
      </c>
      <c r="D13" s="18" t="s">
        <v>95</v>
      </c>
      <c r="E13" s="18" t="s">
        <v>168</v>
      </c>
      <c r="F13" s="18" t="s">
        <v>96</v>
      </c>
      <c r="G13" s="18">
        <v>5.2</v>
      </c>
      <c r="H13" s="27">
        <v>0.15</v>
      </c>
      <c r="I13" s="18">
        <v>2</v>
      </c>
      <c r="J13" s="18" t="s">
        <v>141</v>
      </c>
      <c r="K13" s="18">
        <v>7.7</v>
      </c>
      <c r="L13" s="19">
        <v>10</v>
      </c>
      <c r="M13" s="19">
        <v>0</v>
      </c>
      <c r="N13" s="19">
        <v>10</v>
      </c>
      <c r="O13" s="24" t="s">
        <v>156</v>
      </c>
      <c r="P13" s="25" t="s">
        <v>136</v>
      </c>
    </row>
    <row r="14" s="1" customFormat="1" ht="199" customHeight="1" spans="1:16">
      <c r="A14" s="17">
        <v>9</v>
      </c>
      <c r="B14" s="18" t="s">
        <v>36</v>
      </c>
      <c r="C14" s="18" t="s">
        <v>98</v>
      </c>
      <c r="D14" s="18" t="s">
        <v>99</v>
      </c>
      <c r="E14" s="18" t="s">
        <v>169</v>
      </c>
      <c r="F14" s="18" t="s">
        <v>100</v>
      </c>
      <c r="G14" s="18">
        <v>9.29</v>
      </c>
      <c r="H14" s="27">
        <v>0.15</v>
      </c>
      <c r="I14" s="18">
        <v>2.7</v>
      </c>
      <c r="J14" s="18" t="s">
        <v>142</v>
      </c>
      <c r="K14" s="18">
        <v>12.5</v>
      </c>
      <c r="L14" s="17">
        <v>12</v>
      </c>
      <c r="M14" s="17">
        <v>6</v>
      </c>
      <c r="N14" s="17">
        <v>18</v>
      </c>
      <c r="O14" s="24" t="s">
        <v>156</v>
      </c>
      <c r="P14" s="25" t="s">
        <v>136</v>
      </c>
    </row>
    <row r="15" s="1" customFormat="1" ht="199" customHeight="1" spans="1:16">
      <c r="A15" s="17">
        <v>10</v>
      </c>
      <c r="B15" s="18" t="s">
        <v>37</v>
      </c>
      <c r="C15" s="18" t="s">
        <v>98</v>
      </c>
      <c r="D15" s="18" t="s">
        <v>102</v>
      </c>
      <c r="E15" s="18" t="s">
        <v>170</v>
      </c>
      <c r="F15" s="18" t="s">
        <v>103</v>
      </c>
      <c r="G15" s="18">
        <v>6.196</v>
      </c>
      <c r="H15" s="27">
        <v>0.15</v>
      </c>
      <c r="I15" s="18">
        <v>1.5</v>
      </c>
      <c r="J15" s="18" t="s">
        <v>143</v>
      </c>
      <c r="K15" s="18">
        <v>7.77</v>
      </c>
      <c r="L15" s="19">
        <v>10</v>
      </c>
      <c r="M15" s="19">
        <v>0</v>
      </c>
      <c r="N15" s="19">
        <v>10</v>
      </c>
      <c r="O15" s="24" t="s">
        <v>156</v>
      </c>
      <c r="P15" s="25" t="s">
        <v>136</v>
      </c>
    </row>
    <row r="16" s="1" customFormat="1" ht="199" customHeight="1" spans="1:16">
      <c r="A16" s="17">
        <v>11</v>
      </c>
      <c r="B16" s="18" t="s">
        <v>39</v>
      </c>
      <c r="C16" s="18" t="s">
        <v>98</v>
      </c>
      <c r="D16" s="18" t="s">
        <v>105</v>
      </c>
      <c r="E16" s="18" t="s">
        <v>171</v>
      </c>
      <c r="F16" s="18" t="s">
        <v>106</v>
      </c>
      <c r="G16" s="18">
        <v>39</v>
      </c>
      <c r="H16" s="27">
        <v>0.15</v>
      </c>
      <c r="I16" s="18">
        <v>4.05</v>
      </c>
      <c r="J16" s="18" t="s">
        <v>144</v>
      </c>
      <c r="K16" s="18">
        <v>28.2</v>
      </c>
      <c r="L16" s="19">
        <v>18</v>
      </c>
      <c r="M16" s="19">
        <v>9</v>
      </c>
      <c r="N16" s="19">
        <v>27</v>
      </c>
      <c r="O16" s="24" t="s">
        <v>156</v>
      </c>
      <c r="P16" s="25" t="s">
        <v>136</v>
      </c>
    </row>
    <row r="17" s="26" customFormat="1" ht="199" hidden="1" customHeight="1" spans="1:16">
      <c r="A17" s="28">
        <v>12</v>
      </c>
      <c r="B17" s="29" t="s">
        <v>21</v>
      </c>
      <c r="C17" s="29" t="s">
        <v>109</v>
      </c>
      <c r="D17" s="29" t="s">
        <v>172</v>
      </c>
      <c r="E17" s="29" t="s">
        <v>173</v>
      </c>
      <c r="F17" s="29" t="s">
        <v>174</v>
      </c>
      <c r="G17" s="29">
        <v>43.62</v>
      </c>
      <c r="H17" s="30">
        <v>0.15</v>
      </c>
      <c r="I17" s="29">
        <v>15.15</v>
      </c>
      <c r="J17" s="29" t="s">
        <v>175</v>
      </c>
      <c r="K17" s="29">
        <v>54</v>
      </c>
      <c r="L17" s="32">
        <v>54</v>
      </c>
      <c r="M17" s="32">
        <v>47</v>
      </c>
      <c r="N17" s="32">
        <v>101</v>
      </c>
      <c r="O17" s="34" t="s">
        <v>158</v>
      </c>
      <c r="P17" s="35" t="s">
        <v>176</v>
      </c>
    </row>
    <row r="18" s="26" customFormat="1" ht="199" hidden="1" customHeight="1" spans="1:16">
      <c r="A18" s="28">
        <v>13</v>
      </c>
      <c r="B18" s="29" t="s">
        <v>22</v>
      </c>
      <c r="C18" s="29" t="s">
        <v>109</v>
      </c>
      <c r="D18" s="29" t="s">
        <v>172</v>
      </c>
      <c r="E18" s="29" t="s">
        <v>173</v>
      </c>
      <c r="F18" s="29" t="s">
        <v>177</v>
      </c>
      <c r="G18" s="29">
        <v>48.7</v>
      </c>
      <c r="H18" s="30">
        <v>0.15</v>
      </c>
      <c r="I18" s="29">
        <v>18</v>
      </c>
      <c r="J18" s="29" t="s">
        <v>178</v>
      </c>
      <c r="K18" s="29">
        <v>60</v>
      </c>
      <c r="L18" s="32">
        <v>75</v>
      </c>
      <c r="M18" s="32">
        <v>45</v>
      </c>
      <c r="N18" s="32">
        <v>120</v>
      </c>
      <c r="O18" s="34" t="s">
        <v>158</v>
      </c>
      <c r="P18" s="35" t="s">
        <v>179</v>
      </c>
    </row>
    <row r="19" s="26" customFormat="1" ht="199" hidden="1" customHeight="1" spans="1:16">
      <c r="A19" s="28">
        <v>14</v>
      </c>
      <c r="B19" s="29" t="s">
        <v>180</v>
      </c>
      <c r="C19" s="29" t="s">
        <v>109</v>
      </c>
      <c r="D19" s="29" t="s">
        <v>110</v>
      </c>
      <c r="E19" s="29" t="s">
        <v>181</v>
      </c>
      <c r="F19" s="29" t="s">
        <v>182</v>
      </c>
      <c r="G19" s="29">
        <v>16.34</v>
      </c>
      <c r="H19" s="30">
        <v>0.15</v>
      </c>
      <c r="I19" s="29">
        <v>4.5</v>
      </c>
      <c r="J19" s="29" t="s">
        <v>183</v>
      </c>
      <c r="K19" s="29">
        <v>20.425</v>
      </c>
      <c r="L19" s="28">
        <v>20</v>
      </c>
      <c r="M19" s="28">
        <v>10</v>
      </c>
      <c r="N19" s="28">
        <v>30</v>
      </c>
      <c r="O19" s="34" t="s">
        <v>158</v>
      </c>
      <c r="P19" s="35" t="s">
        <v>184</v>
      </c>
    </row>
    <row r="20" s="1" customFormat="1" ht="199" customHeight="1" spans="1:16">
      <c r="A20" s="17">
        <v>15</v>
      </c>
      <c r="B20" s="18" t="s">
        <v>145</v>
      </c>
      <c r="C20" s="18" t="s">
        <v>109</v>
      </c>
      <c r="D20" s="18" t="s">
        <v>110</v>
      </c>
      <c r="E20" s="18" t="s">
        <v>181</v>
      </c>
      <c r="F20" s="18" t="s">
        <v>111</v>
      </c>
      <c r="G20" s="18">
        <v>45.8</v>
      </c>
      <c r="H20" s="27">
        <v>0.17</v>
      </c>
      <c r="I20" s="18">
        <v>10.5</v>
      </c>
      <c r="J20" s="18" t="s">
        <v>146</v>
      </c>
      <c r="K20" s="18">
        <v>57.015</v>
      </c>
      <c r="L20" s="17">
        <v>40</v>
      </c>
      <c r="M20" s="17">
        <v>20</v>
      </c>
      <c r="N20" s="17">
        <v>60</v>
      </c>
      <c r="O20" s="24" t="s">
        <v>156</v>
      </c>
      <c r="P20" s="25" t="s">
        <v>136</v>
      </c>
    </row>
    <row r="21" s="26" customFormat="1" ht="199" hidden="1" customHeight="1" spans="1:16">
      <c r="A21" s="28">
        <v>16</v>
      </c>
      <c r="B21" s="29" t="s">
        <v>185</v>
      </c>
      <c r="C21" s="29" t="s">
        <v>109</v>
      </c>
      <c r="D21" s="29" t="s">
        <v>110</v>
      </c>
      <c r="E21" s="29" t="s">
        <v>186</v>
      </c>
      <c r="F21" s="29" t="s">
        <v>187</v>
      </c>
      <c r="G21" s="29">
        <v>5.06</v>
      </c>
      <c r="H21" s="30">
        <v>0.15</v>
      </c>
      <c r="I21" s="29">
        <v>3</v>
      </c>
      <c r="J21" s="29" t="s">
        <v>188</v>
      </c>
      <c r="K21" s="29">
        <v>9.7</v>
      </c>
      <c r="L21" s="28">
        <v>4</v>
      </c>
      <c r="M21" s="28">
        <v>16</v>
      </c>
      <c r="N21" s="28">
        <v>20</v>
      </c>
      <c r="O21" s="34" t="s">
        <v>158</v>
      </c>
      <c r="P21" s="35" t="s">
        <v>189</v>
      </c>
    </row>
    <row r="22" s="26" customFormat="1" ht="199" hidden="1" customHeight="1" spans="1:16">
      <c r="A22" s="28">
        <v>17</v>
      </c>
      <c r="B22" s="29" t="s">
        <v>190</v>
      </c>
      <c r="C22" s="29" t="s">
        <v>109</v>
      </c>
      <c r="D22" s="29" t="s">
        <v>110</v>
      </c>
      <c r="E22" s="29" t="s">
        <v>186</v>
      </c>
      <c r="F22" s="29" t="s">
        <v>191</v>
      </c>
      <c r="G22" s="29">
        <v>9.28</v>
      </c>
      <c r="H22" s="30">
        <v>0.2</v>
      </c>
      <c r="I22" s="29">
        <v>3.6</v>
      </c>
      <c r="J22" s="29" t="s">
        <v>192</v>
      </c>
      <c r="K22" s="29">
        <v>15.97</v>
      </c>
      <c r="L22" s="28">
        <v>4</v>
      </c>
      <c r="M22" s="28">
        <v>14</v>
      </c>
      <c r="N22" s="28">
        <v>18</v>
      </c>
      <c r="O22" s="34" t="s">
        <v>158</v>
      </c>
      <c r="P22" s="35" t="s">
        <v>193</v>
      </c>
    </row>
    <row r="23" s="26" customFormat="1" ht="199" hidden="1" customHeight="1" spans="1:16">
      <c r="A23" s="28">
        <v>18</v>
      </c>
      <c r="B23" s="29" t="s">
        <v>194</v>
      </c>
      <c r="C23" s="29" t="s">
        <v>109</v>
      </c>
      <c r="D23" s="29" t="s">
        <v>110</v>
      </c>
      <c r="E23" s="29" t="s">
        <v>181</v>
      </c>
      <c r="F23" s="29" t="s">
        <v>195</v>
      </c>
      <c r="G23" s="29">
        <v>15</v>
      </c>
      <c r="H23" s="30">
        <v>0.2</v>
      </c>
      <c r="I23" s="29">
        <v>3</v>
      </c>
      <c r="J23" s="29" t="s">
        <v>196</v>
      </c>
      <c r="K23" s="29">
        <v>17.5</v>
      </c>
      <c r="L23" s="28">
        <v>10</v>
      </c>
      <c r="M23" s="28">
        <v>5</v>
      </c>
      <c r="N23" s="28">
        <v>15</v>
      </c>
      <c r="O23" s="34" t="s">
        <v>158</v>
      </c>
      <c r="P23" s="35" t="s">
        <v>197</v>
      </c>
    </row>
    <row r="24" s="26" customFormat="1" ht="199" hidden="1" customHeight="1" spans="1:16">
      <c r="A24" s="28">
        <v>19</v>
      </c>
      <c r="B24" s="29" t="s">
        <v>26</v>
      </c>
      <c r="C24" s="29" t="s">
        <v>109</v>
      </c>
      <c r="D24" s="29" t="s">
        <v>198</v>
      </c>
      <c r="E24" s="29" t="s">
        <v>199</v>
      </c>
      <c r="F24" s="29" t="s">
        <v>200</v>
      </c>
      <c r="G24" s="29">
        <v>5.15</v>
      </c>
      <c r="H24" s="30">
        <v>0.2</v>
      </c>
      <c r="I24" s="29">
        <v>2</v>
      </c>
      <c r="J24" s="29" t="s">
        <v>201</v>
      </c>
      <c r="K24" s="29">
        <v>8.2</v>
      </c>
      <c r="L24" s="32">
        <v>0</v>
      </c>
      <c r="M24" s="32">
        <v>10</v>
      </c>
      <c r="N24" s="32">
        <v>10</v>
      </c>
      <c r="O24" s="34" t="s">
        <v>158</v>
      </c>
      <c r="P24" s="35" t="s">
        <v>202</v>
      </c>
    </row>
    <row r="25" s="26" customFormat="1" ht="199" hidden="1" customHeight="1" spans="1:16">
      <c r="A25" s="28">
        <v>20</v>
      </c>
      <c r="B25" s="29" t="s">
        <v>7</v>
      </c>
      <c r="C25" s="31" t="s">
        <v>113</v>
      </c>
      <c r="D25" s="31" t="s">
        <v>114</v>
      </c>
      <c r="E25" s="31" t="s">
        <v>203</v>
      </c>
      <c r="F25" s="29" t="s">
        <v>115</v>
      </c>
      <c r="G25" s="32">
        <v>12.59</v>
      </c>
      <c r="H25" s="33">
        <v>0.24</v>
      </c>
      <c r="I25" s="32">
        <v>6</v>
      </c>
      <c r="J25" s="29" t="s">
        <v>147</v>
      </c>
      <c r="K25" s="29">
        <v>17.98</v>
      </c>
      <c r="L25" s="29">
        <v>20</v>
      </c>
      <c r="M25" s="29">
        <v>5</v>
      </c>
      <c r="N25" s="29">
        <v>25</v>
      </c>
      <c r="O25" s="34" t="s">
        <v>158</v>
      </c>
      <c r="P25" s="35" t="s">
        <v>148</v>
      </c>
    </row>
  </sheetData>
  <autoFilter ref="A5:P25">
    <filterColumn colId="14">
      <customFilters>
        <customFilter operator="equal" val="技术方案基本可行"/>
      </customFilters>
    </filterColumn>
    <extLst/>
  </autoFilter>
  <mergeCells count="13">
    <mergeCell ref="A2:P2"/>
    <mergeCell ref="G3:I3"/>
    <mergeCell ref="J3:K3"/>
    <mergeCell ref="L3:N3"/>
    <mergeCell ref="A5:K5"/>
    <mergeCell ref="A3:A4"/>
    <mergeCell ref="B3:B4"/>
    <mergeCell ref="C3:C4"/>
    <mergeCell ref="D3:D4"/>
    <mergeCell ref="E3:E4"/>
    <mergeCell ref="F3:F4"/>
    <mergeCell ref="O3:O4"/>
    <mergeCell ref="P3:P4"/>
  </mergeCells>
  <dataValidations count="1">
    <dataValidation type="list" allowBlank="1" showInputMessage="1" showErrorMessage="1" sqref="F26:K1048576">
      <formula1>"园区,自发自用"</formula1>
    </dataValidation>
  </dataValidations>
  <printOptions horizontalCentered="1"/>
  <pageMargins left="0.236111111111111" right="0.314583333333333" top="0.275" bottom="0.118055555555556" header="0.196527777777778" footer="0.118055555555556"/>
  <pageSetup paperSize="8" scale="42"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5"/>
  <sheetViews>
    <sheetView zoomScale="40" zoomScaleNormal="40" topLeftCell="D1" workbookViewId="0">
      <selection activeCell="K17" sqref="B6:J19 K17"/>
    </sheetView>
  </sheetViews>
  <sheetFormatPr defaultColWidth="9" defaultRowHeight="13.5"/>
  <cols>
    <col min="1" max="1" width="27.9083333333333" style="2" customWidth="1"/>
    <col min="2" max="5" width="27.9083333333333" style="3" customWidth="1"/>
    <col min="6" max="6" width="27.9083333333333" style="4" customWidth="1"/>
    <col min="7" max="7" width="27.9083333333333" style="3" customWidth="1"/>
    <col min="8" max="11" width="27.9083333333333" style="5" customWidth="1"/>
    <col min="12" max="12" width="27.6333333333333" style="5" customWidth="1"/>
    <col min="13" max="13" width="80.1833333333333" style="6" customWidth="1"/>
    <col min="14" max="16384" width="9" style="2"/>
  </cols>
  <sheetData>
    <row r="1" ht="59.15" customHeight="1"/>
    <row r="2" ht="118" customHeight="1" spans="1:13">
      <c r="A2" s="7" t="s">
        <v>149</v>
      </c>
      <c r="B2" s="7"/>
      <c r="C2" s="7"/>
      <c r="D2" s="7"/>
      <c r="E2" s="7"/>
      <c r="F2" s="7"/>
      <c r="G2" s="7"/>
      <c r="H2" s="7"/>
      <c r="I2" s="7"/>
      <c r="J2" s="7"/>
      <c r="K2" s="7"/>
      <c r="L2" s="7"/>
      <c r="M2" s="20"/>
    </row>
    <row r="3" ht="60" customHeight="1" spans="1:13">
      <c r="A3" s="8" t="s">
        <v>0</v>
      </c>
      <c r="B3" s="9" t="s">
        <v>2</v>
      </c>
      <c r="C3" s="9" t="s">
        <v>1</v>
      </c>
      <c r="D3" s="9" t="s">
        <v>58</v>
      </c>
      <c r="E3" s="9" t="s">
        <v>118</v>
      </c>
      <c r="F3" s="10" t="s">
        <v>60</v>
      </c>
      <c r="G3" s="10"/>
      <c r="H3" s="11"/>
      <c r="I3" s="11" t="s">
        <v>119</v>
      </c>
      <c r="J3" s="21"/>
      <c r="K3" s="21"/>
      <c r="L3" s="10" t="s">
        <v>120</v>
      </c>
      <c r="M3" s="10" t="s">
        <v>121</v>
      </c>
    </row>
    <row r="4" ht="56.5" customHeight="1" spans="1:13">
      <c r="A4" s="8"/>
      <c r="B4" s="9"/>
      <c r="C4" s="9"/>
      <c r="D4" s="9"/>
      <c r="E4" s="9"/>
      <c r="F4" s="10" t="s">
        <v>62</v>
      </c>
      <c r="G4" s="10" t="s">
        <v>154</v>
      </c>
      <c r="H4" s="12" t="s">
        <v>5</v>
      </c>
      <c r="I4" s="9" t="s">
        <v>3</v>
      </c>
      <c r="J4" s="9" t="s">
        <v>4</v>
      </c>
      <c r="K4" s="12" t="s">
        <v>5</v>
      </c>
      <c r="L4" s="10"/>
      <c r="M4" s="10"/>
    </row>
    <row r="5" ht="63.65" customHeight="1" spans="1:13">
      <c r="A5" s="13" t="s">
        <v>123</v>
      </c>
      <c r="B5" s="14"/>
      <c r="C5" s="14"/>
      <c r="D5" s="14"/>
      <c r="E5" s="14"/>
      <c r="F5" s="14"/>
      <c r="G5" s="15"/>
      <c r="H5" s="16">
        <f>SUM(H6:H15)</f>
        <v>260</v>
      </c>
      <c r="I5" s="16">
        <f>SUM(I6:I15)</f>
        <v>147</v>
      </c>
      <c r="J5" s="16">
        <f>SUM(J6:J15)</f>
        <v>113</v>
      </c>
      <c r="K5" s="16">
        <f>SUM(K6:K15)</f>
        <v>260</v>
      </c>
      <c r="L5" s="22"/>
      <c r="M5" s="23"/>
    </row>
    <row r="6" s="1" customFormat="1" ht="199" customHeight="1" spans="1:13">
      <c r="A6" s="17">
        <v>1</v>
      </c>
      <c r="B6" s="18" t="s">
        <v>73</v>
      </c>
      <c r="C6" s="18" t="s">
        <v>74</v>
      </c>
      <c r="D6" s="18" t="s">
        <v>75</v>
      </c>
      <c r="E6" s="18" t="s">
        <v>76</v>
      </c>
      <c r="F6" s="18" t="s">
        <v>129</v>
      </c>
      <c r="G6" s="18">
        <v>11.5</v>
      </c>
      <c r="H6" s="19">
        <v>18</v>
      </c>
      <c r="I6" s="19">
        <v>12</v>
      </c>
      <c r="J6" s="19">
        <v>6</v>
      </c>
      <c r="K6" s="19">
        <v>18</v>
      </c>
      <c r="L6" s="24" t="s">
        <v>156</v>
      </c>
      <c r="M6" s="25" t="s">
        <v>130</v>
      </c>
    </row>
    <row r="7" s="1" customFormat="1" ht="199" customHeight="1" spans="1:13">
      <c r="A7" s="17">
        <v>3</v>
      </c>
      <c r="B7" s="18" t="s">
        <v>78</v>
      </c>
      <c r="C7" s="18" t="s">
        <v>74</v>
      </c>
      <c r="D7" s="18" t="s">
        <v>79</v>
      </c>
      <c r="E7" s="18" t="s">
        <v>80</v>
      </c>
      <c r="F7" s="18" t="s">
        <v>135</v>
      </c>
      <c r="G7" s="18">
        <v>15.5</v>
      </c>
      <c r="H7" s="19">
        <v>25</v>
      </c>
      <c r="I7" s="19">
        <v>25</v>
      </c>
      <c r="J7" s="19">
        <v>0</v>
      </c>
      <c r="K7" s="19">
        <v>25</v>
      </c>
      <c r="L7" s="24" t="s">
        <v>156</v>
      </c>
      <c r="M7" s="25" t="s">
        <v>136</v>
      </c>
    </row>
    <row r="8" s="1" customFormat="1" ht="199" customHeight="1" spans="1:13">
      <c r="A8" s="17">
        <v>4</v>
      </c>
      <c r="B8" s="18" t="s">
        <v>13</v>
      </c>
      <c r="C8" s="18" t="s">
        <v>82</v>
      </c>
      <c r="D8" s="18" t="s">
        <v>83</v>
      </c>
      <c r="E8" s="18" t="s">
        <v>137</v>
      </c>
      <c r="F8" s="18" t="s">
        <v>138</v>
      </c>
      <c r="G8" s="18">
        <v>10.13</v>
      </c>
      <c r="H8" s="19">
        <v>12</v>
      </c>
      <c r="I8" s="19">
        <v>12</v>
      </c>
      <c r="J8" s="19">
        <v>0</v>
      </c>
      <c r="K8" s="19">
        <v>12</v>
      </c>
      <c r="L8" s="24" t="s">
        <v>156</v>
      </c>
      <c r="M8" s="25" t="s">
        <v>136</v>
      </c>
    </row>
    <row r="9" s="1" customFormat="1" ht="199" customHeight="1" spans="1:13">
      <c r="A9" s="17">
        <v>6</v>
      </c>
      <c r="B9" s="18" t="s">
        <v>42</v>
      </c>
      <c r="C9" s="18" t="s">
        <v>87</v>
      </c>
      <c r="D9" s="18" t="s">
        <v>88</v>
      </c>
      <c r="E9" s="18" t="s">
        <v>89</v>
      </c>
      <c r="F9" s="18" t="s">
        <v>139</v>
      </c>
      <c r="G9" s="18">
        <v>22</v>
      </c>
      <c r="H9" s="19">
        <v>30</v>
      </c>
      <c r="I9" s="19">
        <v>0</v>
      </c>
      <c r="J9" s="19">
        <v>30</v>
      </c>
      <c r="K9" s="19">
        <v>30</v>
      </c>
      <c r="L9" s="24" t="s">
        <v>156</v>
      </c>
      <c r="M9" s="25" t="s">
        <v>140</v>
      </c>
    </row>
    <row r="10" s="1" customFormat="1" ht="199" customHeight="1" spans="1:13">
      <c r="A10" s="17">
        <v>7</v>
      </c>
      <c r="B10" s="18" t="s">
        <v>43</v>
      </c>
      <c r="C10" s="18" t="s">
        <v>87</v>
      </c>
      <c r="D10" s="18" t="s">
        <v>91</v>
      </c>
      <c r="E10" s="18" t="s">
        <v>92</v>
      </c>
      <c r="F10" s="18" t="s">
        <v>93</v>
      </c>
      <c r="G10" s="18">
        <v>46.875</v>
      </c>
      <c r="H10" s="19">
        <v>50</v>
      </c>
      <c r="I10" s="19">
        <v>8</v>
      </c>
      <c r="J10" s="19">
        <v>42</v>
      </c>
      <c r="K10" s="19">
        <v>50</v>
      </c>
      <c r="L10" s="24" t="s">
        <v>156</v>
      </c>
      <c r="M10" s="25" t="s">
        <v>136</v>
      </c>
    </row>
    <row r="11" s="1" customFormat="1" ht="199" customHeight="1" spans="1:13">
      <c r="A11" s="17">
        <v>8</v>
      </c>
      <c r="B11" s="18" t="s">
        <v>47</v>
      </c>
      <c r="C11" s="18" t="s">
        <v>94</v>
      </c>
      <c r="D11" s="18" t="s">
        <v>95</v>
      </c>
      <c r="E11" s="18" t="s">
        <v>96</v>
      </c>
      <c r="F11" s="18" t="s">
        <v>141</v>
      </c>
      <c r="G11" s="18">
        <v>7.7</v>
      </c>
      <c r="H11" s="19">
        <v>10</v>
      </c>
      <c r="I11" s="19">
        <v>10</v>
      </c>
      <c r="J11" s="19">
        <v>0</v>
      </c>
      <c r="K11" s="19">
        <v>10</v>
      </c>
      <c r="L11" s="24" t="s">
        <v>156</v>
      </c>
      <c r="M11" s="25" t="s">
        <v>136</v>
      </c>
    </row>
    <row r="12" s="1" customFormat="1" ht="199" customHeight="1" spans="1:13">
      <c r="A12" s="17">
        <v>9</v>
      </c>
      <c r="B12" s="18" t="s">
        <v>36</v>
      </c>
      <c r="C12" s="18" t="s">
        <v>98</v>
      </c>
      <c r="D12" s="18" t="s">
        <v>99</v>
      </c>
      <c r="E12" s="18" t="s">
        <v>100</v>
      </c>
      <c r="F12" s="18" t="s">
        <v>142</v>
      </c>
      <c r="G12" s="18">
        <v>12.5</v>
      </c>
      <c r="H12" s="17">
        <v>18</v>
      </c>
      <c r="I12" s="17">
        <v>12</v>
      </c>
      <c r="J12" s="17">
        <v>6</v>
      </c>
      <c r="K12" s="17">
        <v>18</v>
      </c>
      <c r="L12" s="24" t="s">
        <v>156</v>
      </c>
      <c r="M12" s="25" t="s">
        <v>136</v>
      </c>
    </row>
    <row r="13" s="1" customFormat="1" ht="199" customHeight="1" spans="1:13">
      <c r="A13" s="17">
        <v>10</v>
      </c>
      <c r="B13" s="18" t="s">
        <v>37</v>
      </c>
      <c r="C13" s="18" t="s">
        <v>98</v>
      </c>
      <c r="D13" s="18" t="s">
        <v>102</v>
      </c>
      <c r="E13" s="18" t="s">
        <v>103</v>
      </c>
      <c r="F13" s="18" t="s">
        <v>143</v>
      </c>
      <c r="G13" s="18">
        <v>7.77</v>
      </c>
      <c r="H13" s="19">
        <v>10</v>
      </c>
      <c r="I13" s="19">
        <v>10</v>
      </c>
      <c r="J13" s="19">
        <v>0</v>
      </c>
      <c r="K13" s="19">
        <v>10</v>
      </c>
      <c r="L13" s="24" t="s">
        <v>156</v>
      </c>
      <c r="M13" s="25" t="s">
        <v>136</v>
      </c>
    </row>
    <row r="14" s="1" customFormat="1" ht="199" customHeight="1" spans="1:13">
      <c r="A14" s="17">
        <v>11</v>
      </c>
      <c r="B14" s="18" t="s">
        <v>39</v>
      </c>
      <c r="C14" s="18" t="s">
        <v>98</v>
      </c>
      <c r="D14" s="18" t="s">
        <v>105</v>
      </c>
      <c r="E14" s="18" t="s">
        <v>106</v>
      </c>
      <c r="F14" s="18" t="s">
        <v>144</v>
      </c>
      <c r="G14" s="18">
        <v>28.2</v>
      </c>
      <c r="H14" s="19">
        <v>27</v>
      </c>
      <c r="I14" s="19">
        <v>18</v>
      </c>
      <c r="J14" s="19">
        <v>9</v>
      </c>
      <c r="K14" s="19">
        <v>27</v>
      </c>
      <c r="L14" s="24" t="s">
        <v>156</v>
      </c>
      <c r="M14" s="25" t="s">
        <v>136</v>
      </c>
    </row>
    <row r="15" s="1" customFormat="1" ht="199" customHeight="1" spans="1:13">
      <c r="A15" s="17">
        <v>15</v>
      </c>
      <c r="B15" s="18" t="s">
        <v>145</v>
      </c>
      <c r="C15" s="18" t="s">
        <v>109</v>
      </c>
      <c r="D15" s="18" t="s">
        <v>110</v>
      </c>
      <c r="E15" s="18" t="s">
        <v>111</v>
      </c>
      <c r="F15" s="18" t="s">
        <v>146</v>
      </c>
      <c r="G15" s="18">
        <v>57.015</v>
      </c>
      <c r="H15" s="17">
        <v>60</v>
      </c>
      <c r="I15" s="17">
        <v>40</v>
      </c>
      <c r="J15" s="17">
        <v>20</v>
      </c>
      <c r="K15" s="17">
        <v>60</v>
      </c>
      <c r="L15" s="24" t="s">
        <v>156</v>
      </c>
      <c r="M15" s="25" t="s">
        <v>136</v>
      </c>
    </row>
  </sheetData>
  <autoFilter ref="A5:M15">
    <extLst/>
  </autoFilter>
  <mergeCells count="11">
    <mergeCell ref="A2:M2"/>
    <mergeCell ref="F3:G3"/>
    <mergeCell ref="I3:K3"/>
    <mergeCell ref="A5:G5"/>
    <mergeCell ref="A3:A4"/>
    <mergeCell ref="B3:B4"/>
    <mergeCell ref="C3:C4"/>
    <mergeCell ref="D3:D4"/>
    <mergeCell ref="E3:E4"/>
    <mergeCell ref="L3:L4"/>
    <mergeCell ref="M3:M4"/>
  </mergeCells>
  <dataValidations count="1">
    <dataValidation type="list" allowBlank="1" showInputMessage="1" showErrorMessage="1" sqref="E16:G1048576">
      <formula1>"园区,自发自用"</formula1>
    </dataValidation>
  </dataValidations>
  <printOptions horizontalCentered="1"/>
  <pageMargins left="0.236111111111111" right="0.314583333333333" top="0.275" bottom="0.118055555555556" header="0.196527777777778" footer="0.118055555555556"/>
  <pageSetup paperSize="8" scale="42"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明细 (2)</vt:lpstr>
      <vt:lpstr>第二批工业园区绿色供电项目清单</vt:lpstr>
      <vt:lpstr>14个合格项目清单 (2)</vt:lpstr>
      <vt:lpstr>项目清单 (3)</vt:lpstr>
      <vt:lpstr>项目清单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X270</dc:creator>
  <cp:lastModifiedBy>李鹏(排版)</cp:lastModifiedBy>
  <dcterms:created xsi:type="dcterms:W3CDTF">2006-09-19T00:00:00Z</dcterms:created>
  <cp:lastPrinted>2022-12-18T06:47:00Z</cp:lastPrinted>
  <dcterms:modified xsi:type="dcterms:W3CDTF">2023-01-04T09:52:13Z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y fmtid="{D5CDD505-2E9C-101B-9397-08002B2CF9AE}" pid="3" name="ICV">
    <vt:lpwstr>052B90A19EE545DF8A22A1C28DA9FA1F</vt:lpwstr>
  </property>
</Properties>
</file>